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Северн 2008 " sheetId="1" r:id="rId1"/>
  </sheets>
  <definedNames>
    <definedName name="_xlnm.Print_Titles" localSheetId="0">'Северн 2008 '!$12:$12</definedName>
    <definedName name="_xlnm.Print_Area" localSheetId="0">'Северн 2008 '!$A$4:$J$130</definedName>
  </definedNames>
  <calcPr fullCalcOnLoad="1"/>
</workbook>
</file>

<file path=xl/sharedStrings.xml><?xml version="1.0" encoding="utf-8"?>
<sst xmlns="http://schemas.openxmlformats.org/spreadsheetml/2006/main" count="197" uniqueCount="161">
  <si>
    <t>Коды бюджетной классификации РФ</t>
  </si>
  <si>
    <t>1 00 00000 00 0000 000</t>
  </si>
  <si>
    <t>ДОХОДЫ</t>
  </si>
  <si>
    <t>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</si>
  <si>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</si>
  <si>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</si>
  <si>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</si>
  <si>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</si>
  <si>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 xml:space="preserve">Налог на доходы физических лиц  </t>
  </si>
  <si>
    <t>1 03 0000 00 0000 000</t>
  </si>
  <si>
    <t>Налоги на товары (работы, услуги, реализованные на территории Российской Федерации)</t>
  </si>
  <si>
    <t>1 03 02000 01 0000 110</t>
  </si>
  <si>
    <t>Акцизы по подакцизным товарам (продукции), производимым на территории Российской Федерации</t>
  </si>
  <si>
    <t>1 05 02000 01 0000 110</t>
  </si>
  <si>
    <t>Единый налог на вмененный доход для отдельных видов деятельности</t>
  </si>
  <si>
    <t xml:space="preserve">1 05 00000 00 0000 000 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</si>
  <si>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</si>
  <si>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</si>
  <si>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</si>
  <si>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</si>
  <si>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</si>
  <si>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</si>
  <si>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</t>
  </si>
  <si>
    <t>1 06 03000 01 0000 110</t>
  </si>
  <si>
    <t>Налог на наследование или дарение</t>
  </si>
  <si>
    <t>1 06 05000 00 0000 110</t>
  </si>
  <si>
    <t>Налог на игорный бизнес</t>
  </si>
  <si>
    <t>1 09 030000 00 0000 110</t>
  </si>
  <si>
    <t>Платежи за пользование природными ресурсами</t>
  </si>
  <si>
    <t>1 07 03000 01 0000 110</t>
  </si>
  <si>
    <t>Водный налог</t>
  </si>
  <si>
    <t>1 06 06000 03 0000 110</t>
  </si>
  <si>
    <t>Земельный налог</t>
  </si>
  <si>
    <t>1 09 04010 02 0000 110</t>
  </si>
  <si>
    <t>Налог на имущество предприятий</t>
  </si>
  <si>
    <t>1 09 03000 00 0000 110</t>
  </si>
  <si>
    <t>1 08 00000 00 0000 000</t>
  </si>
  <si>
    <t>Государственная пошлина</t>
  </si>
  <si>
    <t>Комитет по обеспечению деятельности мировых судей Томской области</t>
  </si>
  <si>
    <t>1 08 03000 01 0000 110</t>
  </si>
  <si>
    <t>Государственная пошлина с исковых заявлений и жалоб, подаваемая в суды общей юрисдикции, мировыми судьями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</si>
  <si>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</si>
  <si>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</si>
  <si>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1 08 07200 01 0000 110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</si>
  <si>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</si>
  <si>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1 08 07160 01 0000 110</t>
  </si>
  <si>
    <t>Государственная пошлина за выдачу ордера на квартиру</t>
  </si>
  <si>
    <t>1 08 07150 01 0000 110</t>
  </si>
  <si>
    <t>Государственная пошлина за выдачу разрешения на распространение наружной рекламы</t>
  </si>
  <si>
    <t>1 09 00000 00 0000 000</t>
  </si>
  <si>
    <t>Задолженность по отмененным налогам и сборам и иным обязательным платежам</t>
  </si>
  <si>
    <t>1 09 01000 03 0000 110</t>
  </si>
  <si>
    <t>Налог на прибыль организаций, зачисляемый в местный бюджет ( в части сумм по расчетам за 2004 год и погашения задолженности прошлых лет)</t>
  </si>
  <si>
    <t>1 09 07050 03 0000 110</t>
  </si>
  <si>
    <t>Прочие местные налоги и сборы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</si>
  <si>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</si>
  <si>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</si>
  <si>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</si>
  <si>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1 11 000000 00 0000 000</t>
  </si>
  <si>
    <t>1 11 010000 00 0000 120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</si>
  <si>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</si>
  <si>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</si>
  <si>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</si>
  <si>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в т.ч.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</si>
  <si>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1 11 05014 03 0000 120</t>
  </si>
  <si>
    <t>в т.ч. арендная плата и поступления от продажи права на заключение договоров аренды за земли несельскохозяйственного назначения до разграничения государственой собственности на землю</t>
  </si>
  <si>
    <t>1 11 09045 10 0001 120</t>
  </si>
  <si>
    <t>в т.ч. прочие поступления от использования имущества, находящегося в собственности поселения</t>
  </si>
  <si>
    <t>1 11 05012 01 0000 120</t>
  </si>
  <si>
    <t xml:space="preserve"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 </t>
  </si>
  <si>
    <t>Доходы от продажи оборудования, транспортных средств и других материальных ценностей</t>
  </si>
  <si>
    <t xml:space="preserve">   в том числе:</t>
  </si>
  <si>
    <t>1 11 07012 02 0000 120</t>
  </si>
  <si>
    <t>Штрафные санкции</t>
  </si>
  <si>
    <t>1 11 08032 02 0000 120</t>
  </si>
  <si>
    <t>Доходы от эксплуатации и использования имущества автомобильных дорог, находящегося в собственности субъектов Российской Федерации</t>
  </si>
  <si>
    <t>1 11 08040 00 0000 120</t>
  </si>
  <si>
    <t xml:space="preserve"> Прочие поступления от использования имущества, находящегося в государственной и муниципальной собственности</t>
  </si>
  <si>
    <t xml:space="preserve">  1 11 08043 03 0000 120</t>
  </si>
  <si>
    <t>в т.ч. прочие поступления от использования в муниципальной собственности</t>
  </si>
  <si>
    <t>1 11 03030 03 0000 120</t>
  </si>
  <si>
    <t>Проценты, полученные от предоставления бюджетных кредитов внутри страны за счет средств местных бюджетов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</si>
  <si>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</si>
  <si>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</si>
  <si>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</si>
  <si>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</si>
  <si>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1 12 02030 01 0000 120</t>
  </si>
  <si>
    <t>Регулярные платежи за пользование недрами при пользовании недрами (ренталс) на территории Российской Федерации</t>
  </si>
  <si>
    <t>1 12 04000 00 0000 120</t>
  </si>
  <si>
    <t xml:space="preserve">Платежи за пользование лесным  фондом </t>
  </si>
  <si>
    <t>1 13 00000 00 0000 000</t>
  </si>
  <si>
    <t>Доходы от оказания платных услуг и компенсации затрат государства</t>
  </si>
  <si>
    <t>1 13 03030 03 0000 130</t>
  </si>
  <si>
    <t xml:space="preserve">     прочие доходы местных бюджетов от оказания платных услуг и компенсации затрат государства</t>
  </si>
  <si>
    <t>1 14 00000 00 0000 000</t>
  </si>
  <si>
    <t>Доходы от продажи материальных и нематериальных активов</t>
  </si>
  <si>
    <t>1 14 02032 00 0000 410</t>
  </si>
  <si>
    <t xml:space="preserve">      Доходы местных бюджетов от реализации имущества, находящегося в оперативном управлении учреждений, находящихся в ведении органов местного самоуправления</t>
  </si>
  <si>
    <t>11500000 00 0000 000</t>
  </si>
  <si>
    <t>Административные платежи и сборы</t>
  </si>
  <si>
    <t xml:space="preserve"> 1 15 02030 03 0000 140</t>
  </si>
  <si>
    <t>Платежи, взимаемые муниципальными организациями за выполнение определенных функций</t>
  </si>
  <si>
    <t>1 16 00000 00 0000 000</t>
  </si>
  <si>
    <t>Штрафы, санкции, возмещение ущерба</t>
  </si>
  <si>
    <t>1 16 30030 03 0000 140</t>
  </si>
  <si>
    <t>Прочие поступления от денежных взысканий (штрафы) и иных сумм в возмещение ущерба, зачисляемые в местные бюджеты</t>
  </si>
  <si>
    <t>1 16 03010 01 0000 140</t>
  </si>
  <si>
    <t xml:space="preserve">Денежные взыскания (штрафы) за нарушение законодательства о налогах и сборах </t>
  </si>
  <si>
    <t>2 00 00000 00 0000 000</t>
  </si>
  <si>
    <t>Безвозмездные поступления</t>
  </si>
  <si>
    <t>Областной фонд финансовой поддержки муниципального района</t>
  </si>
  <si>
    <t>2 02 01010 03 0000 151</t>
  </si>
  <si>
    <t>в т.ч. дотации на выравнивание уровня бюджетной обеспеченности</t>
  </si>
  <si>
    <t>2 02 02220 03 0000 151</t>
  </si>
  <si>
    <t xml:space="preserve"> Субвенции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образованияот других бюджетов бюджетной системы РФ</t>
  </si>
  <si>
    <t>в т.ч. на выплату з/платы с начислениями работникам образования</t>
  </si>
  <si>
    <t>на  книгоиздательскую продукцию</t>
  </si>
  <si>
    <t>на прочие текущие расходы</t>
  </si>
  <si>
    <t>Субвенции на выплату гражданам адресных субсидий на оплату жилья и коммунальных услуг</t>
  </si>
  <si>
    <t>Субвенции на возмещение расходов  при установлении уровня оплаты населением услуг по теплоснабжению в размере 90%</t>
  </si>
  <si>
    <t>2 02 04120 03 0000 151</t>
  </si>
  <si>
    <t>Субвенция из фонда стимулирования муниципальных районов</t>
  </si>
  <si>
    <t>Субвенция на  проведение выборов главы администрации</t>
  </si>
  <si>
    <t>Субвенция на предоставление единовременной денежной выплаты гражданам, награжденным юбилейной медалью "60 лет Победы в Великой отечественной войне</t>
  </si>
  <si>
    <t>Фонд компенсаций</t>
  </si>
  <si>
    <t>в т.ч.субвенции на выплату надбавок к тарифной ставке педагогическим работникам и руководителям муниципальных образовательных учреждений</t>
  </si>
  <si>
    <t>Субвенции на ежемесячную выплату денежных средств опекунам на содержание  детей</t>
  </si>
  <si>
    <t>Субвенции на содержание приемных семей</t>
  </si>
  <si>
    <t>Субвенция на реализацию областной комплексной программы "Развитие физической культуры, спорта и формирования здорового образа жизни населения Томской области"</t>
  </si>
  <si>
    <t>Субсидия на долевое финансирование ремонта объектов социальной сферы и жилищно-коммунального хозяйства</t>
  </si>
  <si>
    <t>Субсидии гражданам на строительство (приобретение) жилья в рамках областной целевой программы "Социальное развитие села Томской области до 2010 года"</t>
  </si>
  <si>
    <t>Субсидии гражданам на строительство (приобретение) жилья в рамках федеральной целевой программы "Социальное развитие села до 2010 года"</t>
  </si>
  <si>
    <t>Субсидии на выполнение иероприятий в рамках федеральной целевой программы по развитию газификациив с.Каргала</t>
  </si>
  <si>
    <t>Субсидии на выполнение мероприятий в рамках федеральной целевой программы "Социальное развитие села до 2010 года" -реализация программы "Питьевая вода"</t>
  </si>
  <si>
    <t>ВСЕГО ДОХОДОВ</t>
  </si>
  <si>
    <t>06 01 00 00 03 0000 430</t>
  </si>
  <si>
    <t>Поступления от продажи земельных участков до разграничения собственности на землю, зачисляемые в местный бюджет</t>
  </si>
  <si>
    <t>1 11 09045 10 0002 120</t>
  </si>
  <si>
    <t>в т.ч. плата за найм муниципального жилья</t>
  </si>
  <si>
    <t>Дотация на выравнивание уровня бюджетной обеспеченности</t>
  </si>
  <si>
    <t>Всего доходов</t>
  </si>
  <si>
    <t>2 02 01001 10 0000 151</t>
  </si>
  <si>
    <t>2 02 03015 10 0000 151</t>
  </si>
  <si>
    <t>2 02 04014 10 0000 151</t>
  </si>
  <si>
    <t>Межбюджетные трансферты на утилизацию ТБО (свалки)</t>
  </si>
  <si>
    <t>Субвенции на осуществление первичного воинского учета на территориях, где отсутствуют военные комиссариаты</t>
  </si>
  <si>
    <t>2 02 04999 10 0000 151</t>
  </si>
  <si>
    <t>План  на 2013 год тыс.руб.</t>
  </si>
  <si>
    <t>1 01 02000 01 0000 110</t>
  </si>
  <si>
    <t>Наименование налога, сбора</t>
  </si>
  <si>
    <t>1 11 05010 13 0000 120</t>
  </si>
  <si>
    <t xml:space="preserve">Прочие межбюджетные трансферты на введение новых систем оплаты труда муниципальных служащих и лиц, замещающих муниципальные должности </t>
  </si>
  <si>
    <t>Прочие межбюджетные трансферты на дорожную деятельность в отношении автомобильных дорог местного значения, а также осуществление дорожной деятельности в соответствии с законодательством РФ (в части субсидии)</t>
  </si>
  <si>
    <t>Прочие межбюджетные трансферты на дорожную деятельность в отношении автомобильных дорог местного значения, а также осуществление дорожной деятельности в соответствии с законодательством РФ</t>
  </si>
  <si>
    <t>Прочие межбюджетные трансферты на приобретение компьютерной и офисной техники для осуществления межведомственного документооборота</t>
  </si>
  <si>
    <t>Доходы бюджета Северного сельского поселения на 2013 год</t>
  </si>
  <si>
    <t>1 06 06013 10 0000 110</t>
  </si>
  <si>
    <t xml:space="preserve">Прочие межбюджетные трансферты на разработку программы комплексного развития системы коммунальной инфраструктуры </t>
  </si>
  <si>
    <t>Межбюджетные трансферты на подготовку генеральных планов, правил землепользования и застройки</t>
  </si>
  <si>
    <t>Прочие межбюджетные трансферты,предаваемые бюджетам поселений</t>
  </si>
  <si>
    <t>Приложение 9  к  решению Совета Северного сельского поселения от " 25 "декабря 2013г № 51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</si>
</sst>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"/>
    <numFmt numFmtId="173" formatCode="000"/>
    <numFmt numFmtId="174" formatCode="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00000"/>
    <numFmt numFmtId="179" formatCode="0.0"/>
    <numFmt numFmtId="180" formatCode="0.000"/>
    <numFmt numFmtId="181" formatCode="#,##0.0"/>
    <numFmt numFmtId="182" formatCode="#,##0.000"/>
  </numFmts>
  <fonts count="1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b/>
      <sz val="9"/>
      <name val="Times New Roman Cyr"/>
      <family val="1"/>
    </font>
    <font>
      <sz val="9"/>
      <name val="Times New Roman CYR"/>
      <family val="1"/>
    </font>
    <font>
      <sz val="20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right" vertical="top" wrapText="1"/>
    </xf>
    <xf numFmtId="1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2" fontId="11" fillId="0" borderId="3" xfId="0" applyNumberFormat="1" applyFont="1" applyBorder="1" applyAlignment="1">
      <alignment vertical="center"/>
    </xf>
    <xf numFmtId="0" fontId="11" fillId="0" borderId="1" xfId="0" applyFont="1" applyBorder="1" applyAlignment="1">
      <alignment vertical="top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 indent="1"/>
    </xf>
    <xf numFmtId="1" fontId="12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2" fontId="12" fillId="0" borderId="3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left" vertical="center" wrapText="1"/>
    </xf>
    <xf numFmtId="1" fontId="12" fillId="0" borderId="2" xfId="0" applyNumberFormat="1" applyFont="1" applyFill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2" fontId="14" fillId="0" borderId="3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2" fontId="12" fillId="0" borderId="3" xfId="0" applyNumberFormat="1" applyFont="1" applyBorder="1" applyAlignment="1">
      <alignment/>
    </xf>
    <xf numFmtId="2" fontId="11" fillId="0" borderId="3" xfId="0" applyNumberFormat="1" applyFont="1" applyBorder="1" applyAlignment="1">
      <alignment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2" fontId="11" fillId="0" borderId="8" xfId="0" applyNumberFormat="1" applyFont="1" applyBorder="1" applyAlignment="1">
      <alignment/>
    </xf>
    <xf numFmtId="179" fontId="11" fillId="0" borderId="9" xfId="0" applyNumberFormat="1" applyFont="1" applyBorder="1" applyAlignment="1">
      <alignment/>
    </xf>
    <xf numFmtId="49" fontId="11" fillId="0" borderId="0" xfId="0" applyNumberFormat="1" applyFont="1" applyAlignment="1">
      <alignment horizontal="fill" vertical="distributed" wrapText="1"/>
    </xf>
    <xf numFmtId="49" fontId="12" fillId="0" borderId="0" xfId="0" applyNumberFormat="1" applyFont="1" applyAlignment="1">
      <alignment horizontal="fill" vertical="distributed" wrapText="1"/>
    </xf>
    <xf numFmtId="49" fontId="0" fillId="0" borderId="0" xfId="0" applyNumberFormat="1" applyAlignment="1">
      <alignment horizontal="fill" vertical="distributed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59"/>
  <sheetViews>
    <sheetView tabSelected="1" view="pageBreakPreview" zoomScale="75" zoomScaleSheetLayoutView="75" workbookViewId="0" topLeftCell="A1">
      <selection activeCell="I19" sqref="I19"/>
    </sheetView>
  </sheetViews>
  <sheetFormatPr defaultColWidth="9.00390625" defaultRowHeight="12.75"/>
  <cols>
    <col min="1" max="1" width="30.375" style="1" customWidth="1"/>
    <col min="2" max="2" width="71.625" style="2" customWidth="1"/>
    <col min="3" max="3" width="15.25390625" style="13" customWidth="1"/>
    <col min="4" max="4" width="5.75390625" style="0" customWidth="1"/>
    <col min="5" max="5" width="1.625" style="0" hidden="1" customWidth="1"/>
    <col min="6" max="6" width="9.125" style="0" hidden="1" customWidth="1"/>
  </cols>
  <sheetData>
    <row r="1" ht="14.25" customHeight="1"/>
    <row r="2" ht="15" hidden="1"/>
    <row r="3" ht="15" hidden="1"/>
    <row r="4" spans="1:10" ht="14.25" customHeight="1">
      <c r="A4" s="15"/>
      <c r="B4" s="53" t="s">
        <v>160</v>
      </c>
      <c r="C4" s="54"/>
      <c r="D4" s="54"/>
      <c r="E4" s="54"/>
      <c r="F4" s="55"/>
      <c r="G4" s="55"/>
      <c r="H4" s="55"/>
      <c r="I4" s="55"/>
      <c r="J4" s="55"/>
    </row>
    <row r="5" spans="1:10" ht="23.25" customHeight="1">
      <c r="A5" s="15"/>
      <c r="B5" s="54"/>
      <c r="C5" s="54"/>
      <c r="D5" s="54"/>
      <c r="E5" s="54"/>
      <c r="F5" s="55"/>
      <c r="G5" s="55"/>
      <c r="H5" s="55"/>
      <c r="I5" s="55"/>
      <c r="J5" s="55"/>
    </row>
    <row r="6" spans="1:5" ht="18.75">
      <c r="A6" s="56"/>
      <c r="B6" s="57"/>
      <c r="C6" s="57"/>
      <c r="D6" s="57"/>
      <c r="E6" s="57"/>
    </row>
    <row r="7" spans="1:5" ht="26.25" customHeight="1" thickBot="1">
      <c r="A7" s="64" t="s">
        <v>155</v>
      </c>
      <c r="B7" s="65"/>
      <c r="C7" s="66"/>
      <c r="D7" s="66"/>
      <c r="E7" s="66"/>
    </row>
    <row r="8" spans="1:5" ht="0" customHeight="1" hidden="1">
      <c r="A8" s="16"/>
      <c r="B8" s="15"/>
      <c r="C8" s="15"/>
      <c r="D8" s="15"/>
      <c r="E8" s="17"/>
    </row>
    <row r="9" spans="1:5" ht="0" customHeight="1" hidden="1">
      <c r="A9" s="16"/>
      <c r="B9" s="15"/>
      <c r="C9" s="15"/>
      <c r="D9" s="15"/>
      <c r="E9" s="17"/>
    </row>
    <row r="10" spans="1:5" ht="16.5" customHeight="1">
      <c r="A10" s="60" t="s">
        <v>0</v>
      </c>
      <c r="B10" s="62" t="s">
        <v>149</v>
      </c>
      <c r="C10" s="58" t="s">
        <v>147</v>
      </c>
      <c r="D10" s="18"/>
      <c r="E10" s="17"/>
    </row>
    <row r="11" spans="1:5" ht="38.25" customHeight="1">
      <c r="A11" s="61"/>
      <c r="B11" s="63"/>
      <c r="C11" s="59"/>
      <c r="D11" s="17"/>
      <c r="E11" s="17"/>
    </row>
    <row r="12" spans="1:9" ht="15" customHeight="1">
      <c r="A12" s="20">
        <v>1</v>
      </c>
      <c r="B12" s="19">
        <v>2</v>
      </c>
      <c r="C12" s="21">
        <v>3</v>
      </c>
      <c r="D12" s="17"/>
      <c r="E12" s="17"/>
      <c r="I12" s="3"/>
    </row>
    <row r="13" spans="1:5" ht="18.75" hidden="1">
      <c r="A13" s="20"/>
      <c r="B13" s="19"/>
      <c r="C13" s="21"/>
      <c r="D13" s="17"/>
      <c r="E13" s="17"/>
    </row>
    <row r="14" spans="1:9" ht="22.5" customHeight="1">
      <c r="A14" s="22"/>
      <c r="B14" s="19" t="s">
        <v>2</v>
      </c>
      <c r="C14" s="23">
        <f>C17+C25+C27+C52</f>
        <v>676</v>
      </c>
      <c r="D14" s="17"/>
      <c r="E14" s="17"/>
      <c r="I14" s="14"/>
    </row>
    <row r="15" spans="1:5" s="4" customFormat="1" ht="20.25" customHeight="1" hidden="1">
      <c r="A15" s="24" t="s">
        <v>1</v>
      </c>
      <c r="B15" s="25" t="s">
        <v>3</v>
      </c>
      <c r="C15" s="26" t="e">
        <f>C17+#REF!+C27+#REF!+C37+C39</f>
        <v>#REF!</v>
      </c>
      <c r="D15" s="17"/>
      <c r="E15" s="17"/>
    </row>
    <row r="16" spans="1:5" s="4" customFormat="1" ht="20.25" customHeight="1" hidden="1">
      <c r="A16" s="24"/>
      <c r="B16" s="27"/>
      <c r="C16" s="26"/>
      <c r="D16" s="17"/>
      <c r="E16" s="17"/>
    </row>
    <row r="17" spans="1:5" s="4" customFormat="1" ht="18.75">
      <c r="A17" s="24" t="s">
        <v>4</v>
      </c>
      <c r="B17" s="28" t="s">
        <v>5</v>
      </c>
      <c r="C17" s="26">
        <f>C18+C19</f>
        <v>245</v>
      </c>
      <c r="D17" s="17"/>
      <c r="E17" s="17"/>
    </row>
    <row r="18" spans="1:5" ht="13.5" customHeight="1" hidden="1">
      <c r="A18" s="24" t="s">
        <v>6</v>
      </c>
      <c r="B18" s="29" t="s">
        <v>7</v>
      </c>
      <c r="C18" s="26"/>
      <c r="D18" s="17"/>
      <c r="E18" s="17"/>
    </row>
    <row r="19" spans="1:5" ht="24.75" customHeight="1">
      <c r="A19" s="30" t="s">
        <v>148</v>
      </c>
      <c r="B19" s="31" t="s">
        <v>8</v>
      </c>
      <c r="C19" s="32">
        <v>245</v>
      </c>
      <c r="D19" s="17"/>
      <c r="E19" s="17"/>
    </row>
    <row r="20" spans="1:5" ht="27" customHeight="1" hidden="1">
      <c r="A20" s="24" t="s">
        <v>9</v>
      </c>
      <c r="B20" s="28" t="s">
        <v>10</v>
      </c>
      <c r="C20" s="26"/>
      <c r="D20" s="17"/>
      <c r="E20" s="17"/>
    </row>
    <row r="21" spans="1:5" s="4" customFormat="1" ht="27" customHeight="1" hidden="1">
      <c r="A21" s="24" t="s">
        <v>11</v>
      </c>
      <c r="B21" s="29" t="s">
        <v>12</v>
      </c>
      <c r="C21" s="26"/>
      <c r="D21" s="17"/>
      <c r="E21" s="17"/>
    </row>
    <row r="22" spans="1:5" ht="15" customHeight="1" hidden="1">
      <c r="A22" s="24" t="s">
        <v>13</v>
      </c>
      <c r="B22" s="28" t="s">
        <v>14</v>
      </c>
      <c r="C22" s="26"/>
      <c r="D22" s="17"/>
      <c r="E22" s="17"/>
    </row>
    <row r="23" spans="1:5" ht="18.75" hidden="1">
      <c r="A23" s="24"/>
      <c r="B23" s="28"/>
      <c r="C23" s="26"/>
      <c r="D23" s="17"/>
      <c r="E23" s="17"/>
    </row>
    <row r="24" spans="1:5" ht="18.75" hidden="1">
      <c r="A24" s="24"/>
      <c r="B24" s="28"/>
      <c r="C24" s="26"/>
      <c r="D24" s="17"/>
      <c r="E24" s="17"/>
    </row>
    <row r="25" spans="1:5" ht="21" customHeight="1">
      <c r="A25" s="24" t="s">
        <v>15</v>
      </c>
      <c r="B25" s="28" t="s">
        <v>16</v>
      </c>
      <c r="C25" s="26">
        <f>C26</f>
        <v>8</v>
      </c>
      <c r="D25" s="17"/>
      <c r="E25" s="17"/>
    </row>
    <row r="26" spans="1:5" ht="24.75" customHeight="1">
      <c r="A26" s="24" t="s">
        <v>17</v>
      </c>
      <c r="B26" s="28" t="s">
        <v>18</v>
      </c>
      <c r="C26" s="26">
        <v>8</v>
      </c>
      <c r="D26" s="17"/>
      <c r="E26" s="17"/>
    </row>
    <row r="27" spans="1:5" ht="26.25" customHeight="1">
      <c r="A27" s="24" t="s">
        <v>19</v>
      </c>
      <c r="B27" s="28" t="s">
        <v>20</v>
      </c>
      <c r="C27" s="26">
        <f>C28+C34</f>
        <v>120</v>
      </c>
      <c r="D27" s="17"/>
      <c r="E27" s="17"/>
    </row>
    <row r="28" spans="1:5" s="4" customFormat="1" ht="30" customHeight="1">
      <c r="A28" s="30" t="s">
        <v>21</v>
      </c>
      <c r="B28" s="33" t="s">
        <v>22</v>
      </c>
      <c r="C28" s="32">
        <v>33</v>
      </c>
      <c r="D28" s="17"/>
      <c r="E28" s="17"/>
    </row>
    <row r="29" spans="1:5" ht="18.75" hidden="1">
      <c r="A29" s="24" t="s">
        <v>23</v>
      </c>
      <c r="B29" s="28" t="s">
        <v>24</v>
      </c>
      <c r="C29" s="26">
        <v>20</v>
      </c>
      <c r="D29" s="17"/>
      <c r="E29" s="17"/>
    </row>
    <row r="30" spans="1:5" s="4" customFormat="1" ht="18.75" hidden="1">
      <c r="A30" s="34" t="s">
        <v>25</v>
      </c>
      <c r="B30" s="28" t="s">
        <v>26</v>
      </c>
      <c r="C30" s="26"/>
      <c r="D30" s="17"/>
      <c r="E30" s="17"/>
    </row>
    <row r="31" spans="1:5" s="4" customFormat="1" ht="18.75" hidden="1">
      <c r="A31" s="24" t="s">
        <v>27</v>
      </c>
      <c r="B31" s="28" t="s">
        <v>28</v>
      </c>
      <c r="C31" s="26">
        <f>C32+C33</f>
        <v>3504</v>
      </c>
      <c r="D31" s="17"/>
      <c r="E31" s="17"/>
    </row>
    <row r="32" spans="1:5" ht="18.75" hidden="1">
      <c r="A32" s="24" t="s">
        <v>29</v>
      </c>
      <c r="B32" s="28" t="s">
        <v>30</v>
      </c>
      <c r="C32" s="26">
        <v>139</v>
      </c>
      <c r="D32" s="17"/>
      <c r="E32" s="17"/>
    </row>
    <row r="33" spans="1:5" ht="18.75" hidden="1">
      <c r="A33" s="24" t="s">
        <v>31</v>
      </c>
      <c r="B33" s="28" t="s">
        <v>32</v>
      </c>
      <c r="C33" s="26">
        <v>3365</v>
      </c>
      <c r="D33" s="17"/>
      <c r="E33" s="17"/>
    </row>
    <row r="34" spans="1:5" ht="32.25" customHeight="1">
      <c r="A34" s="30" t="s">
        <v>156</v>
      </c>
      <c r="B34" s="33" t="s">
        <v>32</v>
      </c>
      <c r="C34" s="32">
        <v>87</v>
      </c>
      <c r="D34" s="17"/>
      <c r="E34" s="17"/>
    </row>
    <row r="35" spans="1:5" ht="18.75" hidden="1">
      <c r="A35" s="24" t="s">
        <v>33</v>
      </c>
      <c r="B35" s="29" t="s">
        <v>34</v>
      </c>
      <c r="C35" s="26">
        <v>65</v>
      </c>
      <c r="D35" s="17"/>
      <c r="E35" s="17"/>
    </row>
    <row r="36" spans="1:5" ht="18.75" hidden="1">
      <c r="A36" s="24" t="s">
        <v>35</v>
      </c>
      <c r="B36" s="28" t="s">
        <v>28</v>
      </c>
      <c r="C36" s="26"/>
      <c r="D36" s="17"/>
      <c r="E36" s="17"/>
    </row>
    <row r="37" spans="1:5" s="4" customFormat="1" ht="18.75" hidden="1">
      <c r="A37" s="24" t="s">
        <v>36</v>
      </c>
      <c r="B37" s="28" t="s">
        <v>37</v>
      </c>
      <c r="C37" s="26">
        <f>C39+C40+C42+C43</f>
        <v>1040</v>
      </c>
      <c r="D37" s="17"/>
      <c r="E37" s="17"/>
    </row>
    <row r="38" spans="1:5" s="4" customFormat="1" ht="37.5" hidden="1">
      <c r="A38" s="24"/>
      <c r="B38" s="28" t="s">
        <v>38</v>
      </c>
      <c r="C38" s="26"/>
      <c r="D38" s="17"/>
      <c r="E38" s="17"/>
    </row>
    <row r="39" spans="1:5" s="5" customFormat="1" ht="41.25" customHeight="1" hidden="1">
      <c r="A39" s="24" t="s">
        <v>39</v>
      </c>
      <c r="B39" s="28" t="s">
        <v>40</v>
      </c>
      <c r="C39" s="26">
        <v>340</v>
      </c>
      <c r="D39" s="17"/>
      <c r="E39" s="17"/>
    </row>
    <row r="40" spans="1:5" s="5" customFormat="1" ht="44.25" customHeight="1" hidden="1">
      <c r="A40" s="24" t="s">
        <v>41</v>
      </c>
      <c r="B40" s="28" t="s">
        <v>42</v>
      </c>
      <c r="C40" s="26">
        <v>690</v>
      </c>
      <c r="D40" s="17"/>
      <c r="E40" s="17"/>
    </row>
    <row r="41" spans="1:5" s="4" customFormat="1" ht="25.5" customHeight="1" hidden="1">
      <c r="A41" s="24" t="s">
        <v>43</v>
      </c>
      <c r="B41" s="28" t="s">
        <v>44</v>
      </c>
      <c r="C41" s="26">
        <f>93</f>
        <v>93</v>
      </c>
      <c r="D41" s="17"/>
      <c r="E41" s="17"/>
    </row>
    <row r="42" spans="1:5" s="4" customFormat="1" ht="28.5" customHeight="1" hidden="1">
      <c r="A42" s="24" t="s">
        <v>45</v>
      </c>
      <c r="B42" s="28" t="s">
        <v>46</v>
      </c>
      <c r="C42" s="26">
        <v>5</v>
      </c>
      <c r="D42" s="17"/>
      <c r="E42" s="17"/>
    </row>
    <row r="43" spans="1:5" s="4" customFormat="1" ht="12" customHeight="1" hidden="1">
      <c r="A43" s="24" t="s">
        <v>47</v>
      </c>
      <c r="B43" s="28" t="s">
        <v>48</v>
      </c>
      <c r="C43" s="26">
        <v>5</v>
      </c>
      <c r="D43" s="17"/>
      <c r="E43" s="17"/>
    </row>
    <row r="44" spans="1:5" s="4" customFormat="1" ht="18.75" hidden="1">
      <c r="A44" s="34"/>
      <c r="B44" s="29"/>
      <c r="C44" s="26"/>
      <c r="D44" s="17"/>
      <c r="E44" s="17"/>
    </row>
    <row r="45" spans="1:5" s="4" customFormat="1" ht="59.25" customHeight="1" hidden="1">
      <c r="A45" s="22" t="s">
        <v>49</v>
      </c>
      <c r="B45" s="28" t="s">
        <v>50</v>
      </c>
      <c r="C45" s="26">
        <f>C46+C47</f>
        <v>269</v>
      </c>
      <c r="D45" s="17"/>
      <c r="E45" s="17"/>
    </row>
    <row r="46" spans="1:5" s="5" customFormat="1" ht="26.25" customHeight="1" hidden="1">
      <c r="A46" s="22" t="s">
        <v>51</v>
      </c>
      <c r="B46" s="28" t="s">
        <v>52</v>
      </c>
      <c r="C46" s="26">
        <v>139</v>
      </c>
      <c r="D46" s="17"/>
      <c r="E46" s="17"/>
    </row>
    <row r="47" spans="1:5" s="4" customFormat="1" ht="18.75" customHeight="1" hidden="1">
      <c r="A47" s="22" t="s">
        <v>53</v>
      </c>
      <c r="B47" s="28" t="s">
        <v>54</v>
      </c>
      <c r="C47" s="26">
        <v>130</v>
      </c>
      <c r="D47" s="17"/>
      <c r="E47" s="17"/>
    </row>
    <row r="48" spans="1:5" s="4" customFormat="1" ht="18.75" hidden="1">
      <c r="A48" s="22"/>
      <c r="B48" s="29" t="s">
        <v>55</v>
      </c>
      <c r="C48" s="26">
        <f>C52+C82</f>
        <v>155231</v>
      </c>
      <c r="D48" s="17"/>
      <c r="E48" s="17"/>
    </row>
    <row r="49" spans="1:5" s="4" customFormat="1" ht="37.5" hidden="1">
      <c r="A49" s="24" t="s">
        <v>56</v>
      </c>
      <c r="B49" s="28" t="s">
        <v>57</v>
      </c>
      <c r="C49" s="26"/>
      <c r="D49" s="17"/>
      <c r="E49" s="17"/>
    </row>
    <row r="50" spans="1:5" s="5" customFormat="1" ht="18.75" hidden="1">
      <c r="A50" s="24" t="s">
        <v>33</v>
      </c>
      <c r="B50" s="28" t="s">
        <v>34</v>
      </c>
      <c r="C50" s="26">
        <v>85</v>
      </c>
      <c r="D50" s="17"/>
      <c r="E50" s="17"/>
    </row>
    <row r="51" spans="1:5" s="5" customFormat="1" ht="18.75" hidden="1">
      <c r="A51" s="24" t="s">
        <v>33</v>
      </c>
      <c r="B51" s="28" t="s">
        <v>34</v>
      </c>
      <c r="C51" s="26">
        <v>85</v>
      </c>
      <c r="D51" s="17"/>
      <c r="E51" s="17"/>
    </row>
    <row r="52" spans="1:5" s="4" customFormat="1" ht="57" customHeight="1">
      <c r="A52" s="24" t="s">
        <v>58</v>
      </c>
      <c r="B52" s="28" t="s">
        <v>57</v>
      </c>
      <c r="C52" s="26">
        <f>C56</f>
        <v>303</v>
      </c>
      <c r="D52" s="17"/>
      <c r="E52" s="17"/>
    </row>
    <row r="53" spans="1:5" s="4" customFormat="1" ht="18.75" hidden="1">
      <c r="A53" s="24"/>
      <c r="B53" s="28"/>
      <c r="C53" s="26"/>
      <c r="D53" s="17"/>
      <c r="E53" s="17"/>
    </row>
    <row r="54" spans="1:5" s="4" customFormat="1" ht="18.75" hidden="1">
      <c r="A54" s="24"/>
      <c r="B54" s="28"/>
      <c r="C54" s="26"/>
      <c r="D54" s="17"/>
      <c r="E54" s="17"/>
    </row>
    <row r="55" spans="1:5" s="4" customFormat="1" ht="36.75" customHeight="1" hidden="1">
      <c r="A55" s="24" t="s">
        <v>59</v>
      </c>
      <c r="B55" s="28" t="s">
        <v>60</v>
      </c>
      <c r="C55" s="26"/>
      <c r="D55" s="17"/>
      <c r="E55" s="17"/>
    </row>
    <row r="56" spans="1:5" s="4" customFormat="1" ht="37.5">
      <c r="A56" s="24" t="s">
        <v>61</v>
      </c>
      <c r="B56" s="28" t="s">
        <v>62</v>
      </c>
      <c r="C56" s="26">
        <f>C57+C59+C106</f>
        <v>303</v>
      </c>
      <c r="D56" s="17"/>
      <c r="E56" s="17"/>
    </row>
    <row r="57" spans="1:5" s="4" customFormat="1" ht="75">
      <c r="A57" s="30" t="s">
        <v>150</v>
      </c>
      <c r="B57" s="33" t="s">
        <v>63</v>
      </c>
      <c r="C57" s="32">
        <v>25</v>
      </c>
      <c r="D57" s="17"/>
      <c r="E57" s="17"/>
    </row>
    <row r="58" spans="1:5" s="4" customFormat="1" ht="56.25" customHeight="1" hidden="1">
      <c r="A58" s="30" t="s">
        <v>64</v>
      </c>
      <c r="B58" s="33" t="s">
        <v>65</v>
      </c>
      <c r="C58" s="32"/>
      <c r="D58" s="17"/>
      <c r="E58" s="17"/>
    </row>
    <row r="59" spans="1:5" s="4" customFormat="1" ht="37.5">
      <c r="A59" s="30" t="s">
        <v>66</v>
      </c>
      <c r="B59" s="35" t="s">
        <v>67</v>
      </c>
      <c r="C59" s="32">
        <v>96</v>
      </c>
      <c r="D59" s="17"/>
      <c r="E59" s="17"/>
    </row>
    <row r="60" spans="1:5" s="4" customFormat="1" ht="75" hidden="1">
      <c r="A60" s="30" t="s">
        <v>68</v>
      </c>
      <c r="B60" s="36" t="s">
        <v>69</v>
      </c>
      <c r="C60" s="32"/>
      <c r="D60" s="17"/>
      <c r="E60" s="17"/>
    </row>
    <row r="61" spans="1:5" s="4" customFormat="1" ht="37.5" hidden="1">
      <c r="A61" s="30"/>
      <c r="B61" s="36" t="s">
        <v>70</v>
      </c>
      <c r="C61" s="32">
        <v>950</v>
      </c>
      <c r="D61" s="17"/>
      <c r="E61" s="17"/>
    </row>
    <row r="62" spans="1:5" s="4" customFormat="1" ht="18.75" hidden="1">
      <c r="A62" s="30"/>
      <c r="B62" s="33" t="s">
        <v>71</v>
      </c>
      <c r="C62" s="32"/>
      <c r="D62" s="17"/>
      <c r="E62" s="17"/>
    </row>
    <row r="63" spans="1:5" s="4" customFormat="1" ht="18.75" hidden="1">
      <c r="A63" s="30" t="s">
        <v>72</v>
      </c>
      <c r="B63" s="36" t="s">
        <v>73</v>
      </c>
      <c r="C63" s="32"/>
      <c r="D63" s="17"/>
      <c r="E63" s="17"/>
    </row>
    <row r="64" spans="1:5" s="4" customFormat="1" ht="56.25" hidden="1">
      <c r="A64" s="30" t="s">
        <v>74</v>
      </c>
      <c r="B64" s="36" t="s">
        <v>75</v>
      </c>
      <c r="C64" s="32"/>
      <c r="D64" s="17"/>
      <c r="E64" s="17"/>
    </row>
    <row r="65" spans="1:5" s="4" customFormat="1" ht="56.25" hidden="1">
      <c r="A65" s="30" t="s">
        <v>76</v>
      </c>
      <c r="B65" s="36" t="s">
        <v>77</v>
      </c>
      <c r="C65" s="32"/>
      <c r="D65" s="17"/>
      <c r="E65" s="17"/>
    </row>
    <row r="66" spans="1:5" s="4" customFormat="1" ht="26.25" customHeight="1" hidden="1">
      <c r="A66" s="30" t="s">
        <v>78</v>
      </c>
      <c r="B66" s="36" t="s">
        <v>79</v>
      </c>
      <c r="C66" s="32">
        <v>942</v>
      </c>
      <c r="D66" s="17"/>
      <c r="E66" s="17"/>
    </row>
    <row r="67" spans="1:5" s="4" customFormat="1" ht="45.75" customHeight="1" hidden="1">
      <c r="A67" s="30" t="s">
        <v>80</v>
      </c>
      <c r="B67" s="33" t="s">
        <v>81</v>
      </c>
      <c r="C67" s="32">
        <v>5</v>
      </c>
      <c r="D67" s="17"/>
      <c r="E67" s="17"/>
    </row>
    <row r="68" spans="1:5" s="4" customFormat="1" ht="68.25" customHeight="1" hidden="1">
      <c r="A68" s="30" t="s">
        <v>82</v>
      </c>
      <c r="B68" s="37" t="s">
        <v>83</v>
      </c>
      <c r="C68" s="32">
        <f>C69</f>
        <v>130</v>
      </c>
      <c r="D68" s="17"/>
      <c r="E68" s="17"/>
    </row>
    <row r="69" spans="1:5" s="4" customFormat="1" ht="15" customHeight="1" hidden="1">
      <c r="A69" s="30" t="s">
        <v>84</v>
      </c>
      <c r="B69" s="33" t="s">
        <v>85</v>
      </c>
      <c r="C69" s="32">
        <v>130</v>
      </c>
      <c r="D69" s="17"/>
      <c r="E69" s="17"/>
    </row>
    <row r="70" spans="1:5" s="4" customFormat="1" ht="56.25" hidden="1">
      <c r="A70" s="30" t="s">
        <v>86</v>
      </c>
      <c r="B70" s="33" t="s">
        <v>87</v>
      </c>
      <c r="C70" s="32"/>
      <c r="D70" s="17"/>
      <c r="E70" s="17"/>
    </row>
    <row r="71" spans="1:5" s="4" customFormat="1" ht="18.75" hidden="1">
      <c r="A71" s="30" t="s">
        <v>88</v>
      </c>
      <c r="B71" s="33" t="s">
        <v>89</v>
      </c>
      <c r="C71" s="32"/>
      <c r="D71" s="17"/>
      <c r="E71" s="17"/>
    </row>
    <row r="72" spans="1:5" s="4" customFormat="1" ht="37.5" hidden="1">
      <c r="A72" s="30" t="s">
        <v>90</v>
      </c>
      <c r="B72" s="33" t="s">
        <v>91</v>
      </c>
      <c r="C72" s="32"/>
      <c r="D72" s="17"/>
      <c r="E72" s="17"/>
    </row>
    <row r="73" spans="1:5" s="4" customFormat="1" ht="45" customHeight="1" hidden="1">
      <c r="A73" s="30" t="s">
        <v>90</v>
      </c>
      <c r="B73" s="33" t="s">
        <v>91</v>
      </c>
      <c r="C73" s="32">
        <f>C74</f>
        <v>841</v>
      </c>
      <c r="D73" s="17"/>
      <c r="E73" s="17"/>
    </row>
    <row r="74" spans="1:5" s="4" customFormat="1" ht="26.25" customHeight="1" hidden="1">
      <c r="A74" s="30" t="s">
        <v>92</v>
      </c>
      <c r="B74" s="33" t="s">
        <v>93</v>
      </c>
      <c r="C74" s="32">
        <v>841</v>
      </c>
      <c r="D74" s="17"/>
      <c r="E74" s="17"/>
    </row>
    <row r="75" spans="1:5" s="4" customFormat="1" ht="54.75" customHeight="1" hidden="1">
      <c r="A75" s="38" t="s">
        <v>94</v>
      </c>
      <c r="B75" s="33" t="s">
        <v>95</v>
      </c>
      <c r="C75" s="32">
        <v>950</v>
      </c>
      <c r="D75" s="17"/>
      <c r="E75" s="17"/>
    </row>
    <row r="76" spans="1:5" s="4" customFormat="1" ht="36.75" customHeight="1" hidden="1">
      <c r="A76" s="38" t="s">
        <v>96</v>
      </c>
      <c r="B76" s="37" t="s">
        <v>97</v>
      </c>
      <c r="C76" s="32">
        <v>950</v>
      </c>
      <c r="D76" s="17"/>
      <c r="E76" s="17"/>
    </row>
    <row r="77" spans="1:5" s="4" customFormat="1" ht="25.5" customHeight="1" hidden="1">
      <c r="A77" s="38" t="s">
        <v>98</v>
      </c>
      <c r="B77" s="33" t="s">
        <v>99</v>
      </c>
      <c r="C77" s="32">
        <v>27</v>
      </c>
      <c r="D77" s="17"/>
      <c r="E77" s="17"/>
    </row>
    <row r="78" spans="1:5" s="4" customFormat="1" ht="24" customHeight="1" hidden="1">
      <c r="A78" s="38" t="s">
        <v>100</v>
      </c>
      <c r="B78" s="33" t="s">
        <v>101</v>
      </c>
      <c r="C78" s="32">
        <v>27</v>
      </c>
      <c r="D78" s="17"/>
      <c r="E78" s="17"/>
    </row>
    <row r="79" spans="1:5" s="4" customFormat="1" ht="36.75" customHeight="1" hidden="1">
      <c r="A79" s="30" t="s">
        <v>102</v>
      </c>
      <c r="B79" s="37" t="s">
        <v>103</v>
      </c>
      <c r="C79" s="32">
        <v>25</v>
      </c>
      <c r="D79" s="17"/>
      <c r="E79" s="17"/>
    </row>
    <row r="80" spans="1:5" s="4" customFormat="1" ht="29.25" customHeight="1" hidden="1">
      <c r="A80" s="30" t="s">
        <v>104</v>
      </c>
      <c r="B80" s="37" t="s">
        <v>105</v>
      </c>
      <c r="C80" s="32">
        <v>600</v>
      </c>
      <c r="D80" s="17"/>
      <c r="E80" s="17"/>
    </row>
    <row r="81" spans="1:5" s="4" customFormat="1" ht="54.75" customHeight="1" hidden="1">
      <c r="A81" s="30" t="s">
        <v>106</v>
      </c>
      <c r="B81" s="37" t="s">
        <v>107</v>
      </c>
      <c r="C81" s="32">
        <v>50</v>
      </c>
      <c r="D81" s="17"/>
      <c r="E81" s="17"/>
    </row>
    <row r="82" spans="1:5" s="5" customFormat="1" ht="18.75" hidden="1">
      <c r="A82" s="30" t="s">
        <v>108</v>
      </c>
      <c r="B82" s="33" t="s">
        <v>109</v>
      </c>
      <c r="C82" s="32">
        <f>C83+C85+C89+C90+C91+C92+C93+C94+C98+C99+C100+C101+C102+C103</f>
        <v>154928</v>
      </c>
      <c r="D82" s="17"/>
      <c r="E82" s="17"/>
    </row>
    <row r="83" spans="1:5" s="5" customFormat="1" ht="37.5" hidden="1">
      <c r="A83" s="30"/>
      <c r="B83" s="33" t="s">
        <v>110</v>
      </c>
      <c r="C83" s="32">
        <f>C84</f>
        <v>85362</v>
      </c>
      <c r="D83" s="17"/>
      <c r="E83" s="17"/>
    </row>
    <row r="84" spans="1:5" s="5" customFormat="1" ht="14.25" customHeight="1" hidden="1">
      <c r="A84" s="30" t="s">
        <v>111</v>
      </c>
      <c r="B84" s="37" t="s">
        <v>112</v>
      </c>
      <c r="C84" s="32">
        <v>85362</v>
      </c>
      <c r="D84" s="17"/>
      <c r="E84" s="17"/>
    </row>
    <row r="85" spans="1:5" s="4" customFormat="1" ht="93.75" hidden="1">
      <c r="A85" s="30" t="s">
        <v>113</v>
      </c>
      <c r="B85" s="37" t="s">
        <v>114</v>
      </c>
      <c r="C85" s="32">
        <v>36541</v>
      </c>
      <c r="D85" s="17"/>
      <c r="E85" s="17"/>
    </row>
    <row r="86" spans="1:5" s="6" customFormat="1" ht="37.5" hidden="1">
      <c r="A86" s="39"/>
      <c r="B86" s="40" t="s">
        <v>115</v>
      </c>
      <c r="C86" s="41">
        <v>32941</v>
      </c>
      <c r="D86" s="42"/>
      <c r="E86" s="42"/>
    </row>
    <row r="87" spans="1:5" s="6" customFormat="1" ht="19.5" hidden="1">
      <c r="A87" s="39"/>
      <c r="B87" s="40" t="s">
        <v>116</v>
      </c>
      <c r="C87" s="41">
        <v>375</v>
      </c>
      <c r="D87" s="42"/>
      <c r="E87" s="42"/>
    </row>
    <row r="88" spans="1:5" s="6" customFormat="1" ht="19.5" hidden="1">
      <c r="A88" s="39"/>
      <c r="B88" s="40" t="s">
        <v>117</v>
      </c>
      <c r="C88" s="41">
        <v>3225</v>
      </c>
      <c r="D88" s="42"/>
      <c r="E88" s="42"/>
    </row>
    <row r="89" spans="1:5" s="4" customFormat="1" ht="24.75" customHeight="1" hidden="1">
      <c r="A89" s="30" t="s">
        <v>113</v>
      </c>
      <c r="B89" s="37" t="s">
        <v>118</v>
      </c>
      <c r="C89" s="32">
        <v>12114</v>
      </c>
      <c r="D89" s="17"/>
      <c r="E89" s="17"/>
    </row>
    <row r="90" spans="1:5" s="4" customFormat="1" ht="24.75" customHeight="1" hidden="1">
      <c r="A90" s="30" t="s">
        <v>113</v>
      </c>
      <c r="B90" s="37" t="s">
        <v>119</v>
      </c>
      <c r="C90" s="32">
        <f>946+557</f>
        <v>1503</v>
      </c>
      <c r="D90" s="17"/>
      <c r="E90" s="17"/>
    </row>
    <row r="91" spans="1:5" s="4" customFormat="1" ht="17.25" customHeight="1" hidden="1">
      <c r="A91" s="30" t="s">
        <v>120</v>
      </c>
      <c r="B91" s="37" t="s">
        <v>121</v>
      </c>
      <c r="C91" s="32">
        <v>4500</v>
      </c>
      <c r="D91" s="17"/>
      <c r="E91" s="17"/>
    </row>
    <row r="92" spans="1:5" s="4" customFormat="1" ht="24.75" customHeight="1" hidden="1">
      <c r="A92" s="30" t="s">
        <v>120</v>
      </c>
      <c r="B92" s="37" t="s">
        <v>122</v>
      </c>
      <c r="C92" s="32">
        <v>713</v>
      </c>
      <c r="D92" s="17"/>
      <c r="E92" s="17"/>
    </row>
    <row r="93" spans="1:5" s="4" customFormat="1" ht="27" customHeight="1" hidden="1">
      <c r="A93" s="30" t="s">
        <v>113</v>
      </c>
      <c r="B93" s="37" t="s">
        <v>123</v>
      </c>
      <c r="C93" s="32">
        <v>356</v>
      </c>
      <c r="D93" s="17"/>
      <c r="E93" s="17"/>
    </row>
    <row r="94" spans="1:5" s="4" customFormat="1" ht="18.75" hidden="1">
      <c r="A94" s="30" t="s">
        <v>113</v>
      </c>
      <c r="B94" s="37" t="s">
        <v>124</v>
      </c>
      <c r="C94" s="32">
        <v>8654</v>
      </c>
      <c r="D94" s="17"/>
      <c r="E94" s="17"/>
    </row>
    <row r="95" spans="1:5" s="4" customFormat="1" ht="56.25" hidden="1">
      <c r="A95" s="30"/>
      <c r="B95" s="40" t="s">
        <v>125</v>
      </c>
      <c r="C95" s="41">
        <v>2493</v>
      </c>
      <c r="D95" s="17"/>
      <c r="E95" s="17"/>
    </row>
    <row r="96" spans="1:5" s="4" customFormat="1" ht="37.5" hidden="1">
      <c r="A96" s="30"/>
      <c r="B96" s="40" t="s">
        <v>126</v>
      </c>
      <c r="C96" s="41">
        <v>2782</v>
      </c>
      <c r="D96" s="17"/>
      <c r="E96" s="17"/>
    </row>
    <row r="97" spans="1:5" s="4" customFormat="1" ht="18.75" hidden="1">
      <c r="A97" s="30"/>
      <c r="B97" s="40" t="s">
        <v>127</v>
      </c>
      <c r="C97" s="41">
        <v>3379</v>
      </c>
      <c r="D97" s="17"/>
      <c r="E97" s="17"/>
    </row>
    <row r="98" spans="1:5" s="4" customFormat="1" ht="27.75" customHeight="1" hidden="1">
      <c r="A98" s="30" t="s">
        <v>113</v>
      </c>
      <c r="B98" s="37" t="s">
        <v>128</v>
      </c>
      <c r="C98" s="32">
        <v>500</v>
      </c>
      <c r="D98" s="17"/>
      <c r="E98" s="17"/>
    </row>
    <row r="99" spans="1:5" s="4" customFormat="1" ht="37.5" hidden="1">
      <c r="A99" s="30" t="s">
        <v>120</v>
      </c>
      <c r="B99" s="37" t="s">
        <v>129</v>
      </c>
      <c r="C99" s="32">
        <v>895</v>
      </c>
      <c r="D99" s="17"/>
      <c r="E99" s="17"/>
    </row>
    <row r="100" spans="1:5" s="4" customFormat="1" ht="75" hidden="1">
      <c r="A100" s="30" t="s">
        <v>120</v>
      </c>
      <c r="B100" s="37" t="s">
        <v>130</v>
      </c>
      <c r="C100" s="32">
        <v>100</v>
      </c>
      <c r="D100" s="17"/>
      <c r="E100" s="17"/>
    </row>
    <row r="101" spans="1:5" s="4" customFormat="1" ht="56.25" hidden="1">
      <c r="A101" s="30" t="s">
        <v>120</v>
      </c>
      <c r="B101" s="37" t="s">
        <v>131</v>
      </c>
      <c r="C101" s="32">
        <v>300</v>
      </c>
      <c r="D101" s="17"/>
      <c r="E101" s="17"/>
    </row>
    <row r="102" spans="1:5" s="4" customFormat="1" ht="56.25" hidden="1">
      <c r="A102" s="30" t="s">
        <v>120</v>
      </c>
      <c r="B102" s="37" t="s">
        <v>132</v>
      </c>
      <c r="C102" s="32">
        <v>1390</v>
      </c>
      <c r="D102" s="17"/>
      <c r="E102" s="17"/>
    </row>
    <row r="103" spans="1:5" s="4" customFormat="1" ht="75" hidden="1">
      <c r="A103" s="30" t="s">
        <v>120</v>
      </c>
      <c r="B103" s="37" t="s">
        <v>133</v>
      </c>
      <c r="C103" s="32">
        <v>2000</v>
      </c>
      <c r="D103" s="17"/>
      <c r="E103" s="17"/>
    </row>
    <row r="104" spans="1:5" ht="17.25" customHeight="1" hidden="1">
      <c r="A104" s="43"/>
      <c r="B104" s="44" t="s">
        <v>134</v>
      </c>
      <c r="C104" s="45">
        <f>C14+C82</f>
        <v>155604</v>
      </c>
      <c r="D104" s="17"/>
      <c r="E104" s="17"/>
    </row>
    <row r="105" spans="1:5" ht="28.5" customHeight="1" hidden="1">
      <c r="A105" s="43" t="s">
        <v>135</v>
      </c>
      <c r="B105" s="33" t="s">
        <v>136</v>
      </c>
      <c r="C105" s="45">
        <v>427</v>
      </c>
      <c r="D105" s="17"/>
      <c r="E105" s="17"/>
    </row>
    <row r="106" spans="1:5" ht="28.5" customHeight="1">
      <c r="A106" s="43" t="s">
        <v>137</v>
      </c>
      <c r="B106" s="33" t="s">
        <v>138</v>
      </c>
      <c r="C106" s="45">
        <v>182</v>
      </c>
      <c r="D106" s="17"/>
      <c r="E106" s="17"/>
    </row>
    <row r="107" spans="1:5" ht="28.5" customHeight="1">
      <c r="A107" s="22" t="s">
        <v>108</v>
      </c>
      <c r="B107" s="28" t="s">
        <v>109</v>
      </c>
      <c r="C107" s="46">
        <f>C108+C109+C110+C111+C112+C113+C114+C115+C116+C117+C118+C120+C121+C119</f>
        <v>10716.9</v>
      </c>
      <c r="D107" s="17"/>
      <c r="E107" s="17"/>
    </row>
    <row r="108" spans="1:5" ht="34.5" customHeight="1">
      <c r="A108" s="22" t="s">
        <v>141</v>
      </c>
      <c r="B108" s="28" t="s">
        <v>139</v>
      </c>
      <c r="C108" s="46">
        <v>5329.8</v>
      </c>
      <c r="D108" s="17"/>
      <c r="E108" s="17"/>
    </row>
    <row r="109" spans="1:5" ht="56.25">
      <c r="A109" s="22" t="s">
        <v>146</v>
      </c>
      <c r="B109" s="28" t="s">
        <v>154</v>
      </c>
      <c r="C109" s="46">
        <v>40</v>
      </c>
      <c r="D109" s="17"/>
      <c r="E109" s="17"/>
    </row>
    <row r="110" spans="1:5" ht="54" customHeight="1">
      <c r="A110" s="22" t="s">
        <v>142</v>
      </c>
      <c r="B110" s="28" t="s">
        <v>145</v>
      </c>
      <c r="C110" s="46">
        <v>73.4</v>
      </c>
      <c r="D110" s="17"/>
      <c r="E110" s="17"/>
    </row>
    <row r="111" spans="1:5" ht="36.75" customHeight="1">
      <c r="A111" s="22" t="s">
        <v>143</v>
      </c>
      <c r="B111" s="28" t="s">
        <v>144</v>
      </c>
      <c r="C111" s="46">
        <v>130</v>
      </c>
      <c r="D111" s="17"/>
      <c r="E111" s="17"/>
    </row>
    <row r="112" spans="1:5" ht="54.75" customHeight="1">
      <c r="A112" s="22" t="s">
        <v>146</v>
      </c>
      <c r="B112" s="28" t="s">
        <v>151</v>
      </c>
      <c r="C112" s="46">
        <v>128.4</v>
      </c>
      <c r="D112" s="17"/>
      <c r="E112" s="17"/>
    </row>
    <row r="113" spans="1:5" ht="98.25" customHeight="1">
      <c r="A113" s="22" t="s">
        <v>146</v>
      </c>
      <c r="B113" s="28" t="s">
        <v>152</v>
      </c>
      <c r="C113" s="46">
        <v>1105</v>
      </c>
      <c r="D113" s="17"/>
      <c r="E113" s="17"/>
    </row>
    <row r="114" spans="1:5" ht="75">
      <c r="A114" s="22" t="s">
        <v>146</v>
      </c>
      <c r="B114" s="28" t="s">
        <v>153</v>
      </c>
      <c r="C114" s="46">
        <v>100</v>
      </c>
      <c r="D114" s="17"/>
      <c r="E114" s="17"/>
    </row>
    <row r="115" spans="1:5" ht="56.25">
      <c r="A115" s="49" t="s">
        <v>146</v>
      </c>
      <c r="B115" s="50" t="s">
        <v>158</v>
      </c>
      <c r="C115" s="51">
        <v>806.5</v>
      </c>
      <c r="D115" s="17"/>
      <c r="E115" s="17"/>
    </row>
    <row r="116" spans="1:5" ht="37.5">
      <c r="A116" s="49" t="s">
        <v>146</v>
      </c>
      <c r="B116" s="50" t="s">
        <v>159</v>
      </c>
      <c r="C116" s="51">
        <v>14</v>
      </c>
      <c r="D116" s="17"/>
      <c r="E116" s="17"/>
    </row>
    <row r="117" spans="1:5" ht="37.5">
      <c r="A117" s="49" t="s">
        <v>146</v>
      </c>
      <c r="B117" s="50" t="s">
        <v>159</v>
      </c>
      <c r="C117" s="51">
        <v>16.8</v>
      </c>
      <c r="D117" s="17"/>
      <c r="E117" s="17"/>
    </row>
    <row r="118" spans="1:5" ht="37.5">
      <c r="A118" s="49" t="s">
        <v>146</v>
      </c>
      <c r="B118" s="50" t="s">
        <v>159</v>
      </c>
      <c r="C118" s="51">
        <v>199</v>
      </c>
      <c r="D118" s="17"/>
      <c r="E118" s="17"/>
    </row>
    <row r="119" spans="1:5" ht="37.5">
      <c r="A119" s="49" t="s">
        <v>146</v>
      </c>
      <c r="B119" s="50" t="s">
        <v>159</v>
      </c>
      <c r="C119" s="51">
        <v>2575.1</v>
      </c>
      <c r="D119" s="17"/>
      <c r="E119" s="17"/>
    </row>
    <row r="120" spans="1:5" ht="37.5">
      <c r="A120" s="49" t="s">
        <v>146</v>
      </c>
      <c r="B120" s="50" t="s">
        <v>159</v>
      </c>
      <c r="C120" s="51">
        <v>99.9</v>
      </c>
      <c r="D120" s="17"/>
      <c r="E120" s="17"/>
    </row>
    <row r="121" spans="1:5" ht="56.25">
      <c r="A121" s="49" t="s">
        <v>146</v>
      </c>
      <c r="B121" s="50" t="s">
        <v>157</v>
      </c>
      <c r="C121" s="51">
        <v>99</v>
      </c>
      <c r="D121" s="17"/>
      <c r="E121" s="17"/>
    </row>
    <row r="122" spans="1:5" ht="28.5" customHeight="1" thickBot="1">
      <c r="A122" s="47"/>
      <c r="B122" s="48" t="s">
        <v>140</v>
      </c>
      <c r="C122" s="52">
        <f>C14+C107</f>
        <v>11392.9</v>
      </c>
      <c r="D122" s="17"/>
      <c r="E122" s="17"/>
    </row>
    <row r="123" spans="1:3" ht="17.25" customHeight="1">
      <c r="A123" s="2"/>
      <c r="C123" s="7"/>
    </row>
    <row r="124" spans="1:3" ht="12.75">
      <c r="A124" s="8"/>
      <c r="B124" s="9"/>
      <c r="C124" s="7"/>
    </row>
    <row r="125" spans="1:3" ht="15">
      <c r="A125" s="2"/>
      <c r="C125" s="10"/>
    </row>
    <row r="126" ht="15">
      <c r="C126" s="10"/>
    </row>
    <row r="127" ht="15">
      <c r="C127" s="10"/>
    </row>
    <row r="128" ht="15">
      <c r="C128" s="10"/>
    </row>
    <row r="129" ht="15">
      <c r="C129" s="10"/>
    </row>
    <row r="130" ht="15">
      <c r="C130" s="10"/>
    </row>
    <row r="131" ht="15">
      <c r="C131" s="10"/>
    </row>
    <row r="132" ht="15">
      <c r="C132" s="10"/>
    </row>
    <row r="133" ht="15">
      <c r="C133" s="10"/>
    </row>
    <row r="134" ht="15">
      <c r="C134" s="10"/>
    </row>
    <row r="135" ht="15">
      <c r="C135" s="10"/>
    </row>
    <row r="136" ht="15">
      <c r="C136" s="10"/>
    </row>
    <row r="137" ht="15">
      <c r="C137" s="10"/>
    </row>
    <row r="138" ht="15">
      <c r="C138" s="10"/>
    </row>
    <row r="139" ht="15">
      <c r="C139" s="10"/>
    </row>
    <row r="140" ht="15">
      <c r="C140" s="10"/>
    </row>
    <row r="141" ht="15">
      <c r="C141" s="10"/>
    </row>
    <row r="142" ht="15">
      <c r="C142" s="10"/>
    </row>
    <row r="143" ht="15">
      <c r="C143" s="10"/>
    </row>
    <row r="144" ht="15">
      <c r="C144" s="10"/>
    </row>
    <row r="145" ht="15">
      <c r="C145" s="10"/>
    </row>
    <row r="146" ht="15">
      <c r="C146" s="10"/>
    </row>
    <row r="147" ht="15">
      <c r="C147" s="10"/>
    </row>
    <row r="148" ht="15">
      <c r="C148" s="10"/>
    </row>
    <row r="149" ht="15">
      <c r="C149" s="10"/>
    </row>
    <row r="150" ht="15">
      <c r="C150" s="10"/>
    </row>
    <row r="151" ht="15">
      <c r="C151" s="10"/>
    </row>
    <row r="152" ht="15">
      <c r="C152" s="10"/>
    </row>
    <row r="153" ht="15">
      <c r="C153" s="10"/>
    </row>
    <row r="154" ht="15">
      <c r="C154" s="10"/>
    </row>
    <row r="155" ht="15">
      <c r="C155" s="10"/>
    </row>
    <row r="156" ht="15">
      <c r="C156" s="10"/>
    </row>
    <row r="157" ht="15">
      <c r="C157" s="10"/>
    </row>
    <row r="158" ht="15">
      <c r="C158" s="10"/>
    </row>
    <row r="159" ht="15">
      <c r="C159" s="10"/>
    </row>
    <row r="160" ht="15">
      <c r="C160" s="10"/>
    </row>
    <row r="161" ht="15">
      <c r="C161" s="10"/>
    </row>
    <row r="162" ht="15">
      <c r="C162" s="10"/>
    </row>
    <row r="163" ht="15">
      <c r="C163" s="10"/>
    </row>
    <row r="164" ht="15">
      <c r="C164" s="10"/>
    </row>
    <row r="165" ht="15">
      <c r="C165" s="10"/>
    </row>
    <row r="166" ht="15">
      <c r="C166" s="10"/>
    </row>
    <row r="167" ht="15">
      <c r="C167" s="10"/>
    </row>
    <row r="168" ht="15">
      <c r="C168" s="10"/>
    </row>
    <row r="169" ht="15">
      <c r="C169" s="10"/>
    </row>
    <row r="170" ht="15">
      <c r="C170" s="10"/>
    </row>
    <row r="171" ht="15">
      <c r="C171" s="10"/>
    </row>
    <row r="172" ht="15">
      <c r="C172" s="10"/>
    </row>
    <row r="173" ht="15">
      <c r="C173" s="10"/>
    </row>
    <row r="174" ht="15">
      <c r="C174" s="10"/>
    </row>
    <row r="175" ht="15">
      <c r="C175" s="10"/>
    </row>
    <row r="176" ht="15">
      <c r="C176" s="10"/>
    </row>
    <row r="177" ht="15">
      <c r="C177" s="10"/>
    </row>
    <row r="178" ht="15">
      <c r="C178" s="10"/>
    </row>
    <row r="179" ht="15">
      <c r="C179" s="10"/>
    </row>
    <row r="180" ht="15">
      <c r="C180" s="10"/>
    </row>
    <row r="181" ht="15">
      <c r="C181" s="10"/>
    </row>
    <row r="182" ht="15">
      <c r="C182" s="10"/>
    </row>
    <row r="183" ht="15">
      <c r="C183" s="10"/>
    </row>
    <row r="184" ht="15">
      <c r="C184" s="10"/>
    </row>
    <row r="185" ht="15">
      <c r="C185" s="10"/>
    </row>
    <row r="186" ht="15">
      <c r="C186" s="10"/>
    </row>
    <row r="187" ht="15">
      <c r="C187" s="10"/>
    </row>
    <row r="188" ht="15">
      <c r="C188" s="10"/>
    </row>
    <row r="189" spans="1:3" ht="15">
      <c r="A189" s="11"/>
      <c r="B189" s="12"/>
      <c r="C189" s="10"/>
    </row>
    <row r="190" ht="15">
      <c r="C190" s="10"/>
    </row>
    <row r="191" ht="15">
      <c r="C191" s="10"/>
    </row>
    <row r="192" ht="15">
      <c r="C192" s="10"/>
    </row>
    <row r="193" ht="15">
      <c r="C193" s="10"/>
    </row>
    <row r="194" ht="15">
      <c r="C194" s="10"/>
    </row>
    <row r="195" ht="15">
      <c r="C195" s="10"/>
    </row>
    <row r="196" ht="15">
      <c r="C196" s="10"/>
    </row>
    <row r="197" ht="15">
      <c r="C197" s="10"/>
    </row>
    <row r="198" ht="15">
      <c r="C198" s="10"/>
    </row>
    <row r="199" ht="15">
      <c r="C199" s="10"/>
    </row>
    <row r="200" ht="15">
      <c r="C200" s="10"/>
    </row>
    <row r="201" ht="15">
      <c r="C201" s="10"/>
    </row>
    <row r="202" ht="15">
      <c r="C202" s="10"/>
    </row>
    <row r="203" ht="15">
      <c r="C203" s="10"/>
    </row>
    <row r="204" ht="15">
      <c r="C204" s="10"/>
    </row>
    <row r="205" ht="15">
      <c r="C205" s="10"/>
    </row>
    <row r="206" ht="15">
      <c r="C206" s="10"/>
    </row>
    <row r="207" ht="15">
      <c r="C207" s="10"/>
    </row>
    <row r="208" ht="15">
      <c r="C208" s="10"/>
    </row>
    <row r="209" ht="15">
      <c r="C209" s="10"/>
    </row>
    <row r="210" ht="15">
      <c r="C210" s="10"/>
    </row>
    <row r="211" ht="15">
      <c r="C211" s="10"/>
    </row>
    <row r="212" ht="15">
      <c r="C212" s="10"/>
    </row>
    <row r="213" ht="15">
      <c r="C213" s="10"/>
    </row>
    <row r="214" ht="15">
      <c r="C214" s="10"/>
    </row>
    <row r="215" ht="15">
      <c r="C215" s="10"/>
    </row>
    <row r="216" ht="15">
      <c r="C216" s="10"/>
    </row>
    <row r="217" ht="15">
      <c r="C217" s="10"/>
    </row>
    <row r="218" ht="15">
      <c r="C218" s="10"/>
    </row>
    <row r="219" ht="15">
      <c r="C219" s="10"/>
    </row>
    <row r="220" ht="15">
      <c r="C220" s="10"/>
    </row>
    <row r="221" ht="15">
      <c r="C221" s="10"/>
    </row>
    <row r="222" ht="15">
      <c r="C222" s="10"/>
    </row>
    <row r="223" ht="15">
      <c r="C223" s="10"/>
    </row>
    <row r="224" ht="15">
      <c r="C224" s="10"/>
    </row>
    <row r="225" ht="15">
      <c r="C225" s="10"/>
    </row>
    <row r="226" ht="15">
      <c r="C226" s="10"/>
    </row>
    <row r="227" ht="15">
      <c r="C227" s="10"/>
    </row>
    <row r="228" ht="15">
      <c r="C228" s="10"/>
    </row>
    <row r="229" ht="15">
      <c r="C229" s="10"/>
    </row>
    <row r="230" ht="15">
      <c r="C230" s="10"/>
    </row>
    <row r="231" ht="15">
      <c r="C231" s="10"/>
    </row>
    <row r="232" ht="15">
      <c r="C232" s="10"/>
    </row>
    <row r="233" ht="15">
      <c r="C233" s="10"/>
    </row>
    <row r="234" ht="15">
      <c r="C234" s="10"/>
    </row>
    <row r="235" ht="15">
      <c r="C235" s="10"/>
    </row>
    <row r="236" ht="15">
      <c r="C236" s="10"/>
    </row>
    <row r="237" ht="15">
      <c r="C237" s="10"/>
    </row>
    <row r="238" ht="15">
      <c r="C238" s="10"/>
    </row>
    <row r="239" ht="15">
      <c r="C239" s="10"/>
    </row>
    <row r="240" ht="15">
      <c r="C240" s="10"/>
    </row>
    <row r="241" ht="15">
      <c r="C241" s="10"/>
    </row>
    <row r="242" ht="15">
      <c r="C242" s="10"/>
    </row>
    <row r="243" ht="15">
      <c r="C243" s="10"/>
    </row>
    <row r="244" ht="15">
      <c r="C244" s="10"/>
    </row>
    <row r="245" ht="15">
      <c r="C245" s="10"/>
    </row>
    <row r="246" ht="15">
      <c r="C246" s="10"/>
    </row>
    <row r="247" ht="15">
      <c r="C247" s="10"/>
    </row>
    <row r="248" ht="15">
      <c r="C248" s="10"/>
    </row>
    <row r="249" ht="15">
      <c r="C249" s="10"/>
    </row>
    <row r="250" ht="15">
      <c r="C250" s="10"/>
    </row>
    <row r="251" ht="15">
      <c r="C251" s="10"/>
    </row>
    <row r="252" ht="15">
      <c r="C252" s="10"/>
    </row>
    <row r="253" ht="15">
      <c r="C253" s="10"/>
    </row>
    <row r="254" ht="15">
      <c r="C254" s="10"/>
    </row>
    <row r="255" ht="15">
      <c r="C255" s="10"/>
    </row>
    <row r="256" ht="15">
      <c r="C256" s="10"/>
    </row>
    <row r="257" ht="15">
      <c r="C257" s="10"/>
    </row>
    <row r="258" ht="15">
      <c r="C258" s="10"/>
    </row>
    <row r="259" ht="15">
      <c r="C259" s="10"/>
    </row>
  </sheetData>
  <mergeCells count="7">
    <mergeCell ref="B4:J5"/>
    <mergeCell ref="A6:E6"/>
    <mergeCell ref="C10:C11"/>
    <mergeCell ref="A10:A11"/>
    <mergeCell ref="B10:B11"/>
    <mergeCell ref="A7:B7"/>
    <mergeCell ref="C7:E7"/>
  </mergeCells>
  <printOptions/>
  <pageMargins left="0.6692913385826772" right="0" top="0.1968503937007874" bottom="0.3937007874015748" header="0.2362204724409449" footer="0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Шегарского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 Финотдела</dc:creator>
  <cp:keywords/>
  <dc:description/>
  <cp:lastModifiedBy>Admin</cp:lastModifiedBy>
  <cp:lastPrinted>2014-01-02T09:16:51Z</cp:lastPrinted>
  <dcterms:created xsi:type="dcterms:W3CDTF">2007-10-18T05:31:51Z</dcterms:created>
  <dcterms:modified xsi:type="dcterms:W3CDTF">2014-01-02T09:16:57Z</dcterms:modified>
  <cp:category/>
  <cp:version/>
  <cp:contentType/>
  <cp:contentStatus/>
</cp:coreProperties>
</file>