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'2013'!$A$1:$H$277</definedName>
  </definedNames>
  <calcPr fullCalcOnLoad="1"/>
</workbook>
</file>

<file path=xl/sharedStrings.xml><?xml version="1.0" encoding="utf-8"?>
<sst xmlns="http://schemas.openxmlformats.org/spreadsheetml/2006/main" count="659" uniqueCount="187">
  <si>
    <t>Наименование</t>
  </si>
  <si>
    <t>РзПР</t>
  </si>
  <si>
    <t>ЦСР</t>
  </si>
  <si>
    <t>ВР</t>
  </si>
  <si>
    <t>В С Е Г О</t>
  </si>
  <si>
    <t>924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</si>
  <si>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</si>
  <si>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</si>
  <si>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</si>
  <si>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</si>
  <si>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</si>
  <si>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</si>
  <si>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</si>
  <si>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</si>
  <si>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</si>
  <si>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</si>
  <si>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</si>
  <si>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0020400</t>
  </si>
  <si>
    <t>500</t>
  </si>
  <si>
    <t>Глава местной администрации исполнительно-распорядительного органа местной администрации</t>
  </si>
  <si>
    <t>0020800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</si>
  <si>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</si>
  <si>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</si>
  <si>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</si>
  <si>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</si>
  <si>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</si>
  <si>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</si>
  <si>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</si>
  <si>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</si>
  <si>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</si>
  <si>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</si>
  <si>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</si>
  <si>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</si>
  <si>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</si>
  <si>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</si>
  <si>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</si>
  <si>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</si>
  <si>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</si>
  <si>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</si>
  <si>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</si>
  <si>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</si>
  <si>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</si>
  <si>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</si>
  <si>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</si>
  <si>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5210000</t>
  </si>
  <si>
    <t>5210600</t>
  </si>
  <si>
    <t>Благоустройство</t>
  </si>
  <si>
    <t>0503</t>
  </si>
  <si>
    <t>6000100</t>
  </si>
  <si>
    <t>6000500</t>
  </si>
  <si>
    <t>6000000</t>
  </si>
  <si>
    <t>1100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</si>
  <si>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</si>
  <si>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</si>
  <si>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</si>
  <si>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</si>
  <si>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</si>
  <si>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</si>
  <si>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</si>
  <si>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923</t>
  </si>
  <si>
    <t>0502</t>
  </si>
  <si>
    <t>3910500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</si>
  <si>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</si>
  <si>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Мероприятия в области коммунального хозяйства</t>
  </si>
  <si>
    <t xml:space="preserve">Прочие межбюджетные трансферты </t>
  </si>
  <si>
    <t>0409</t>
  </si>
  <si>
    <t>540</t>
  </si>
  <si>
    <t>0920305</t>
  </si>
  <si>
    <t>5210601</t>
  </si>
  <si>
    <t>5210602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</si>
  <si>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</si>
  <si>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</si>
  <si>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</si>
  <si>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</si>
  <si>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</si>
  <si>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Межбюджетные трансферты  муниципальному району из бюджета поселений и МБТ бюджетам поселений из 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</si>
  <si>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0114</t>
  </si>
  <si>
    <t>Вед</t>
  </si>
  <si>
    <t>2090003</t>
  </si>
  <si>
    <t>2090004</t>
  </si>
  <si>
    <t>2090005</t>
  </si>
  <si>
    <t>2090006</t>
  </si>
  <si>
    <t>2090007</t>
  </si>
  <si>
    <t>2090008</t>
  </si>
  <si>
    <t>2090009</t>
  </si>
  <si>
    <t>2090010</t>
  </si>
  <si>
    <t>2090011</t>
  </si>
  <si>
    <t>2090012</t>
  </si>
  <si>
    <t>2090013</t>
  </si>
  <si>
    <t>2090014</t>
  </si>
  <si>
    <t>2090015</t>
  </si>
  <si>
    <t>2090016</t>
  </si>
  <si>
    <t>2090017</t>
  </si>
  <si>
    <t>2090018</t>
  </si>
  <si>
    <t>2090019</t>
  </si>
  <si>
    <t>2090020</t>
  </si>
  <si>
    <t>2090021</t>
  </si>
  <si>
    <t>2090022</t>
  </si>
  <si>
    <t>2090023</t>
  </si>
  <si>
    <t>2090024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</si>
  <si>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</si>
  <si>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</si>
  <si>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</si>
  <si>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</si>
  <si>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</si>
  <si>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</si>
  <si>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</si>
  <si>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</si>
  <si>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240</t>
  </si>
  <si>
    <t>Уплата налогов, сборов и иных платежей</t>
  </si>
  <si>
    <t>850</t>
  </si>
  <si>
    <t>110</t>
  </si>
  <si>
    <t>Иные бюджетные ассигнования</t>
  </si>
  <si>
    <t>800</t>
  </si>
  <si>
    <t>Межбюджетные трансферты</t>
  </si>
  <si>
    <t>0203</t>
  </si>
  <si>
    <t xml:space="preserve">НАЦИОНАЛЬНАЯ БЕЗОПАСНОСТЬ И ПРАВООХРАНИТЕЛЬНАЯ ДЕЯТЕЛЬНОСТЬ </t>
  </si>
  <si>
    <t>0300</t>
  </si>
  <si>
    <t>НАЦИОНАЛЬНАЯ ЭКОНОМИКА</t>
  </si>
  <si>
    <t xml:space="preserve">Мобилизационная и вневойсковая подготовка
</t>
  </si>
  <si>
    <t>2100000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</si>
  <si>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</si>
  <si>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2120000</t>
  </si>
  <si>
    <t>Подпрограмма "Совершенствование межбюджетных отношений в Томской области"</t>
  </si>
  <si>
    <t xml:space="preserve">Уплата налогов, сборов и иных платежей  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</si>
  <si>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</si>
  <si>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2125118</t>
  </si>
  <si>
    <t>0400</t>
  </si>
  <si>
    <t>Дорожное хозяйство (дорожные фонды)</t>
  </si>
  <si>
    <t>Государственная программа "Развитие транспортной системы в Томской области"</t>
  </si>
  <si>
    <t>1800000</t>
  </si>
  <si>
    <t>Подпрограмма "Сохранение и развитие автомобильных дорог Томской области"</t>
  </si>
  <si>
    <t>1820000</t>
  </si>
  <si>
    <t>1825390</t>
  </si>
  <si>
    <t>Основное мероприятие "Финансовое обеспечение дорожной деятельности"</t>
  </si>
  <si>
    <t>ЖИЛИЩНО-КОММУНАЛЬНОЕ ХОЗЯЙСТВО</t>
  </si>
  <si>
    <t>0500</t>
  </si>
  <si>
    <t>5120000</t>
  </si>
  <si>
    <t>ОБЩЕГОСУДАРСТВЕННЫЕ ВОПРОСЫ</t>
  </si>
  <si>
    <t>МЕЖБЮДЖЕТНЫЕ ТРАНСФЕРТЫ</t>
  </si>
  <si>
    <t>ФИЗИЧЕСКАЯ КУЛЬТУРА И СПОРТ</t>
  </si>
  <si>
    <t>3150000</t>
  </si>
  <si>
    <t>Дорожное хозяйство</t>
  </si>
  <si>
    <t>Поддержка дорожного хозяйства</t>
  </si>
  <si>
    <t>3150200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</si>
  <si>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</si>
  <si>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3150212</t>
  </si>
  <si>
    <t>МКУ Администрация Северного сельского поселения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</si>
  <si>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Муниципального образования "Северное сельское поселение"         на 2015 год </t>
  </si>
  <si>
    <t>Фонд финансирования непредвиденных расходов Администрации Шегарского района</t>
  </si>
  <si>
    <t>0700501</t>
  </si>
  <si>
    <t>7950213</t>
  </si>
  <si>
    <t>9900200</t>
  </si>
  <si>
    <t>Резервные фонды исполнительного органа государственной власти субъекта Российской Федерации</t>
  </si>
  <si>
    <t>Подпрограмма "Профилактика правонарушений и наркомании на территории Шегарского района (2015-2017 годы)"</t>
  </si>
  <si>
    <t>7950014</t>
  </si>
  <si>
    <t>МП "Обеспечение безопасности жизнедеятельности населения на территории Шегарского района на период 2015-2017гг"</t>
  </si>
  <si>
    <t>ДРУГИЕ ВОПРОСЫ В ОБЛАСТИ НАЦИОНАЛЬНОЙ ЭКОНОМИКИ</t>
  </si>
  <si>
    <t>0412</t>
  </si>
  <si>
    <t>3400300</t>
  </si>
  <si>
    <t>Мероприятия по землеустройству и землепользованию</t>
  </si>
  <si>
    <t>МП "Развитие информационного общества и формирование электронного муниципалитета в МО Шегарский район на 2015-2017гг"</t>
  </si>
  <si>
    <t>7950011</t>
  </si>
  <si>
    <t>Резервные фонды местных администраций</t>
  </si>
  <si>
    <t>Поступление нефинансовых активов</t>
  </si>
  <si>
    <t>Увеличение стоимости нематериальных активов</t>
  </si>
  <si>
    <t>МП "Доступная среда для инвалидов"</t>
  </si>
  <si>
    <t>7950005</t>
  </si>
  <si>
    <t>СОЦИАЛЬНАЯ ПОЛИТИКА</t>
  </si>
  <si>
    <t>1003</t>
  </si>
  <si>
    <t>Социальное обеспечение населения</t>
  </si>
  <si>
    <t>1000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</si>
  <si>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из числа: участников и инвалидов Великой Отечественной войны</t>
  </si>
  <si>
    <t>1116023</t>
  </si>
  <si>
    <t>Охрана семьи и детства</t>
  </si>
  <si>
    <t>1004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</si>
  <si>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</si>
  <si>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1225082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</si>
  <si>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</si>
  <si>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1228012</t>
  </si>
  <si>
    <t>МБТ на исполнение судебных актов.</t>
  </si>
  <si>
    <t>9900300</t>
  </si>
  <si>
    <t>План (тыс. руб.)</t>
  </si>
  <si>
    <t>Факт (тыс. руб.)</t>
  </si>
  <si>
    <t>% исполнения</t>
  </si>
  <si>
    <t>44,00</t>
  </si>
  <si>
    <r>
      <t>Приложение 2
к  проекту решению Совета Северного сельского поселения                 
от "21" апреля 2016 № 129</t>
    </r>
    <r>
      <rPr>
        <u val="single"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</si>
</sst>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[$-FC19]d\ mmmm\ yyyy\ &quot;г.&quot;"/>
    <numFmt numFmtId="176" formatCode="0.0"/>
    <numFmt numFmtId="177" formatCode="0.000"/>
  </numFmts>
  <fonts count="61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0"/>
      <color indexed="12"/>
      <name val="Times New Roman"/>
      <family val="1"/>
    </font>
    <font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72" fontId="3" fillId="33" borderId="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49" fontId="12" fillId="0" borderId="11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 wrapText="1"/>
    </xf>
    <xf numFmtId="176" fontId="15" fillId="0" borderId="10" xfId="0" applyNumberFormat="1" applyFont="1" applyFill="1" applyBorder="1" applyAlignment="1">
      <alignment horizontal="center" wrapText="1"/>
    </xf>
    <xf numFmtId="172" fontId="15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 wrapText="1"/>
    </xf>
    <xf numFmtId="176" fontId="2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172" fontId="14" fillId="0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4" fillId="34" borderId="10" xfId="0" applyNumberFormat="1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172" fontId="16" fillId="0" borderId="10" xfId="0" applyNumberFormat="1" applyFont="1" applyFill="1" applyBorder="1" applyAlignment="1">
      <alignment horizontal="center" wrapText="1"/>
    </xf>
    <xf numFmtId="176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176" fontId="15" fillId="0" borderId="10" xfId="0" applyNumberFormat="1" applyFont="1" applyBorder="1" applyAlignment="1">
      <alignment/>
    </xf>
    <xf numFmtId="0" fontId="15" fillId="34" borderId="10" xfId="0" applyFont="1" applyFill="1" applyBorder="1" applyAlignment="1">
      <alignment/>
    </xf>
    <xf numFmtId="49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wrapText="1"/>
    </xf>
    <xf numFmtId="172" fontId="13" fillId="0" borderId="10" xfId="0" applyNumberFormat="1" applyFont="1" applyFill="1" applyBorder="1" applyAlignment="1">
      <alignment horizontal="center" wrapText="1"/>
    </xf>
    <xf numFmtId="176" fontId="17" fillId="0" borderId="10" xfId="0" applyNumberFormat="1" applyFont="1" applyFill="1" applyBorder="1" applyAlignment="1">
      <alignment horizontal="center" wrapText="1"/>
    </xf>
    <xf numFmtId="176" fontId="14" fillId="34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/>
    </xf>
    <xf numFmtId="176" fontId="16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176" fontId="13" fillId="34" borderId="10" xfId="0" applyNumberFormat="1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172" fontId="13" fillId="34" borderId="10" xfId="0" applyNumberFormat="1" applyFont="1" applyFill="1" applyBorder="1" applyAlignment="1">
      <alignment horizontal="center"/>
    </xf>
    <xf numFmtId="49" fontId="18" fillId="34" borderId="11" xfId="0" applyNumberFormat="1" applyFont="1" applyFill="1" applyBorder="1" applyAlignment="1">
      <alignment horizontal="left" wrapText="1"/>
    </xf>
    <xf numFmtId="49" fontId="13" fillId="35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wrapText="1"/>
    </xf>
    <xf numFmtId="49" fontId="14" fillId="34" borderId="10" xfId="0" applyNumberFormat="1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center" wrapText="1"/>
    </xf>
    <xf numFmtId="172" fontId="14" fillId="34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49" fontId="15" fillId="34" borderId="13" xfId="0" applyNumberFormat="1" applyFont="1" applyFill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vertical="top" wrapText="1"/>
    </xf>
    <xf numFmtId="49" fontId="18" fillId="34" borderId="15" xfId="0" applyNumberFormat="1" applyFont="1" applyFill="1" applyBorder="1" applyAlignment="1">
      <alignment horizontal="left" wrapText="1"/>
    </xf>
    <xf numFmtId="49" fontId="13" fillId="34" borderId="13" xfId="0" applyNumberFormat="1" applyFont="1" applyFill="1" applyBorder="1" applyAlignment="1">
      <alignment horizontal="center" wrapText="1"/>
    </xf>
    <xf numFmtId="176" fontId="13" fillId="34" borderId="13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wrapText="1"/>
    </xf>
    <xf numFmtId="176" fontId="15" fillId="0" borderId="11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vertical="top" wrapText="1"/>
    </xf>
    <xf numFmtId="172" fontId="15" fillId="3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172" fontId="15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 wrapText="1"/>
    </xf>
    <xf numFmtId="49" fontId="16" fillId="0" borderId="13" xfId="0" applyNumberFormat="1" applyFont="1" applyFill="1" applyBorder="1" applyAlignment="1">
      <alignment horizontal="center" wrapText="1"/>
    </xf>
    <xf numFmtId="172" fontId="16" fillId="0" borderId="13" xfId="0" applyNumberFormat="1" applyFont="1" applyFill="1" applyBorder="1" applyAlignment="1">
      <alignment horizontal="center" wrapText="1"/>
    </xf>
    <xf numFmtId="172" fontId="15" fillId="0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 wrapText="1"/>
    </xf>
    <xf numFmtId="49" fontId="15" fillId="34" borderId="11" xfId="0" applyNumberFormat="1" applyFont="1" applyFill="1" applyBorder="1" applyAlignment="1">
      <alignment horizontal="center" wrapText="1"/>
    </xf>
    <xf numFmtId="49" fontId="13" fillId="34" borderId="11" xfId="0" applyNumberFormat="1" applyFont="1" applyFill="1" applyBorder="1" applyAlignment="1">
      <alignment horizontal="center" wrapText="1"/>
    </xf>
    <xf numFmtId="49" fontId="13" fillId="35" borderId="11" xfId="0" applyNumberFormat="1" applyFont="1" applyFill="1" applyBorder="1" applyAlignment="1">
      <alignment horizontal="center" wrapText="1"/>
    </xf>
    <xf numFmtId="172" fontId="13" fillId="34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justify" vertical="justify" wrapText="1"/>
    </xf>
    <xf numFmtId="2" fontId="14" fillId="33" borderId="10" xfId="0" applyNumberFormat="1" applyFont="1" applyFill="1" applyBorder="1" applyAlignment="1">
      <alignment horizontal="center" wrapText="1"/>
    </xf>
    <xf numFmtId="2" fontId="16" fillId="33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 horizontal="center" wrapText="1"/>
    </xf>
    <xf numFmtId="2" fontId="15" fillId="33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/>
    </xf>
    <xf numFmtId="2" fontId="21" fillId="0" borderId="10" xfId="0" applyNumberFormat="1" applyFont="1" applyBorder="1" applyAlignment="1">
      <alignment horizontal="center" wrapText="1"/>
    </xf>
    <xf numFmtId="2" fontId="15" fillId="0" borderId="12" xfId="0" applyNumberFormat="1" applyFont="1" applyBorder="1" applyAlignment="1">
      <alignment horizontal="center" wrapText="1"/>
    </xf>
    <xf numFmtId="2" fontId="15" fillId="0" borderId="11" xfId="0" applyNumberFormat="1" applyFont="1" applyBorder="1" applyAlignment="1">
      <alignment horizontal="center" wrapText="1"/>
    </xf>
    <xf numFmtId="2" fontId="15" fillId="33" borderId="12" xfId="0" applyNumberFormat="1" applyFont="1" applyFill="1" applyBorder="1" applyAlignment="1">
      <alignment horizontal="center" wrapText="1"/>
    </xf>
    <xf numFmtId="2" fontId="15" fillId="33" borderId="11" xfId="0" applyNumberFormat="1" applyFont="1" applyFill="1" applyBorder="1" applyAlignment="1">
      <alignment horizontal="center" wrapText="1"/>
    </xf>
    <xf numFmtId="2" fontId="15" fillId="0" borderId="11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wrapText="1"/>
    </xf>
    <xf numFmtId="2" fontId="16" fillId="0" borderId="13" xfId="0" applyNumberFormat="1" applyFont="1" applyFill="1" applyBorder="1" applyAlignment="1">
      <alignment horizontal="center" wrapText="1"/>
    </xf>
    <xf numFmtId="2" fontId="15" fillId="0" borderId="10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 wrapText="1"/>
    </xf>
    <xf numFmtId="2" fontId="14" fillId="36" borderId="10" xfId="0" applyNumberFormat="1" applyFont="1" applyFill="1" applyBorder="1" applyAlignment="1">
      <alignment horizontal="center" wrapText="1"/>
    </xf>
    <xf numFmtId="176" fontId="13" fillId="36" borderId="10" xfId="0" applyNumberFormat="1" applyFont="1" applyFill="1" applyBorder="1" applyAlignment="1">
      <alignment horizontal="center" wrapText="1"/>
    </xf>
    <xf numFmtId="172" fontId="13" fillId="36" borderId="10" xfId="0" applyNumberFormat="1" applyFont="1" applyFill="1" applyBorder="1" applyAlignment="1">
      <alignment horizontal="center" wrapText="1"/>
    </xf>
    <xf numFmtId="2" fontId="13" fillId="37" borderId="10" xfId="0" applyNumberFormat="1" applyFont="1" applyFill="1" applyBorder="1" applyAlignment="1">
      <alignment horizontal="center" wrapText="1"/>
    </xf>
    <xf numFmtId="2" fontId="15" fillId="22" borderId="10" xfId="0" applyNumberFormat="1" applyFont="1" applyFill="1" applyBorder="1" applyAlignment="1">
      <alignment horizontal="center"/>
    </xf>
    <xf numFmtId="176" fontId="13" fillId="22" borderId="10" xfId="0" applyNumberFormat="1" applyFont="1" applyFill="1" applyBorder="1" applyAlignment="1">
      <alignment horizontal="center" wrapText="1"/>
    </xf>
    <xf numFmtId="2" fontId="13" fillId="22" borderId="13" xfId="0" applyNumberFormat="1" applyFont="1" applyFill="1" applyBorder="1" applyAlignment="1">
      <alignment horizontal="center" wrapText="1"/>
    </xf>
    <xf numFmtId="2" fontId="15" fillId="22" borderId="10" xfId="0" applyNumberFormat="1" applyFont="1" applyFill="1" applyBorder="1" applyAlignment="1">
      <alignment horizontal="center" wrapText="1"/>
    </xf>
    <xf numFmtId="172" fontId="13" fillId="22" borderId="11" xfId="0" applyNumberFormat="1" applyFont="1" applyFill="1" applyBorder="1" applyAlignment="1">
      <alignment horizontal="center"/>
    </xf>
    <xf numFmtId="172" fontId="15" fillId="38" borderId="11" xfId="0" applyNumberFormat="1" applyFont="1" applyFill="1" applyBorder="1" applyAlignment="1">
      <alignment horizontal="center"/>
    </xf>
    <xf numFmtId="172" fontId="15" fillId="36" borderId="11" xfId="0" applyNumberFormat="1" applyFont="1" applyFill="1" applyBorder="1" applyAlignment="1">
      <alignment horizontal="center"/>
    </xf>
    <xf numFmtId="172" fontId="13" fillId="36" borderId="11" xfId="0" applyNumberFormat="1" applyFont="1" applyFill="1" applyBorder="1" applyAlignment="1">
      <alignment horizontal="center" wrapText="1"/>
    </xf>
    <xf numFmtId="2" fontId="13" fillId="37" borderId="11" xfId="0" applyNumberFormat="1" applyFont="1" applyFill="1" applyBorder="1" applyAlignment="1">
      <alignment horizontal="center" wrapText="1"/>
    </xf>
    <xf numFmtId="2" fontId="13" fillId="36" borderId="10" xfId="0" applyNumberFormat="1" applyFont="1" applyFill="1" applyBorder="1" applyAlignment="1">
      <alignment horizontal="center" wrapText="1"/>
    </xf>
    <xf numFmtId="172" fontId="13" fillId="36" borderId="10" xfId="0" applyNumberFormat="1" applyFont="1" applyFill="1" applyBorder="1" applyAlignment="1">
      <alignment horizontal="center"/>
    </xf>
    <xf numFmtId="172" fontId="15" fillId="38" borderId="10" xfId="0" applyNumberFormat="1" applyFont="1" applyFill="1" applyBorder="1" applyAlignment="1">
      <alignment horizontal="center" wrapText="1"/>
    </xf>
    <xf numFmtId="172" fontId="15" fillId="38" borderId="12" xfId="0" applyNumberFormat="1" applyFont="1" applyFill="1" applyBorder="1" applyAlignment="1">
      <alignment horizontal="center" wrapText="1"/>
    </xf>
    <xf numFmtId="172" fontId="15" fillId="38" borderId="11" xfId="0" applyNumberFormat="1" applyFont="1" applyFill="1" applyBorder="1" applyAlignment="1">
      <alignment horizontal="center" wrapText="1"/>
    </xf>
    <xf numFmtId="0" fontId="15" fillId="38" borderId="10" xfId="0" applyFont="1" applyFill="1" applyBorder="1" applyAlignment="1">
      <alignment horizontal="center"/>
    </xf>
    <xf numFmtId="176" fontId="14" fillId="36" borderId="1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0"/>
  <sheetViews>
    <sheetView showGridLines="0" tabSelected="1" zoomScalePageLayoutView="0" workbookViewId="0" topLeftCell="A1">
      <selection activeCell="L9" sqref="L9"/>
    </sheetView>
  </sheetViews>
  <sheetFormatPr defaultColWidth="9.00390625" defaultRowHeight="12.75"/>
  <cols>
    <col min="1" max="1" width="49.75390625" style="1" customWidth="1"/>
    <col min="2" max="2" width="7.25390625" style="1" customWidth="1"/>
    <col min="3" max="3" width="7.375" style="1" customWidth="1"/>
    <col min="4" max="4" width="10.625" style="1" customWidth="1"/>
    <col min="5" max="5" width="6.125" style="1" customWidth="1"/>
    <col min="6" max="6" width="12.00390625" style="1" customWidth="1"/>
    <col min="7" max="7" width="11.375" style="1" customWidth="1"/>
    <col min="8" max="8" width="12.75390625" style="2" customWidth="1"/>
    <col min="9" max="9" width="9.125" style="3" customWidth="1"/>
  </cols>
  <sheetData>
    <row r="1" spans="1:8" ht="15" customHeight="1">
      <c r="A1" s="35"/>
      <c r="B1" s="186" t="s">
        <v>186</v>
      </c>
      <c r="C1" s="186"/>
      <c r="D1" s="186"/>
      <c r="E1" s="186"/>
      <c r="F1" s="186"/>
      <c r="G1" s="186"/>
      <c r="H1" s="186"/>
    </row>
    <row r="2" spans="1:8" ht="15.75">
      <c r="A2" s="36"/>
      <c r="B2" s="186"/>
      <c r="C2" s="186"/>
      <c r="D2" s="186"/>
      <c r="E2" s="186"/>
      <c r="F2" s="186"/>
      <c r="G2" s="186"/>
      <c r="H2" s="186"/>
    </row>
    <row r="3" spans="1:8" ht="16.5" customHeight="1">
      <c r="A3" s="37"/>
      <c r="B3" s="186"/>
      <c r="C3" s="186"/>
      <c r="D3" s="186"/>
      <c r="E3" s="186"/>
      <c r="F3" s="186"/>
      <c r="G3" s="186"/>
      <c r="H3" s="186"/>
    </row>
    <row r="4" spans="1:8" ht="60" customHeight="1">
      <c r="A4" s="187" t="s">
        <v>148</v>
      </c>
      <c r="B4" s="187"/>
      <c r="C4" s="187"/>
      <c r="D4" s="187"/>
      <c r="E4" s="187"/>
      <c r="F4" s="187"/>
      <c r="G4" s="187"/>
      <c r="H4" s="187"/>
    </row>
    <row r="5" spans="1:8" ht="15.75">
      <c r="A5" s="38"/>
      <c r="B5" s="38"/>
      <c r="C5" s="38"/>
      <c r="D5" s="38"/>
      <c r="E5" s="38"/>
      <c r="F5" s="38"/>
      <c r="G5" s="38"/>
      <c r="H5" s="39"/>
    </row>
    <row r="6" spans="1:8" ht="15.75">
      <c r="A6" s="188" t="s">
        <v>0</v>
      </c>
      <c r="B6" s="188" t="s">
        <v>77</v>
      </c>
      <c r="C6" s="188" t="s">
        <v>1</v>
      </c>
      <c r="D6" s="188" t="s">
        <v>2</v>
      </c>
      <c r="E6" s="188" t="s">
        <v>3</v>
      </c>
      <c r="F6" s="190" t="s">
        <v>182</v>
      </c>
      <c r="G6" s="190" t="s">
        <v>183</v>
      </c>
      <c r="H6" s="189" t="s">
        <v>184</v>
      </c>
    </row>
    <row r="7" spans="1:8" ht="29.25" customHeight="1">
      <c r="A7" s="188"/>
      <c r="B7" s="188"/>
      <c r="C7" s="188"/>
      <c r="D7" s="188"/>
      <c r="E7" s="188"/>
      <c r="F7" s="189"/>
      <c r="G7" s="189"/>
      <c r="H7" s="189"/>
    </row>
    <row r="8" spans="1:8" ht="20.25" customHeight="1">
      <c r="A8" s="41" t="s">
        <v>4</v>
      </c>
      <c r="B8" s="51"/>
      <c r="C8" s="51"/>
      <c r="D8" s="51"/>
      <c r="E8" s="51"/>
      <c r="F8" s="77">
        <f>SUM(F9)</f>
        <v>11501.000000000002</v>
      </c>
      <c r="G8" s="77">
        <f>SUM(G9)</f>
        <v>10731.4</v>
      </c>
      <c r="H8" s="165">
        <f>G8*100/F8</f>
        <v>93.3084079645248</v>
      </c>
    </row>
    <row r="9" spans="1:9" s="5" customFormat="1" ht="30.75" customHeight="1">
      <c r="A9" s="41" t="s">
        <v>147</v>
      </c>
      <c r="B9" s="51" t="s">
        <v>5</v>
      </c>
      <c r="C9" s="51"/>
      <c r="D9" s="51"/>
      <c r="E9" s="51"/>
      <c r="F9" s="78">
        <f>F10+F73+F104+F112+F128+F149+F164+F203+F124</f>
        <v>11501.000000000002</v>
      </c>
      <c r="G9" s="78">
        <f>G10+G73+G104+G112+G128+G149+G164+G203+G124</f>
        <v>10731.4</v>
      </c>
      <c r="H9" s="165">
        <f aca="true" t="shared" si="0" ref="H9:H72">G9*100/F9</f>
        <v>93.3084079645248</v>
      </c>
      <c r="I9" s="4"/>
    </row>
    <row r="10" spans="1:9" s="5" customFormat="1" ht="19.5" customHeight="1">
      <c r="A10" s="103" t="s">
        <v>138</v>
      </c>
      <c r="B10" s="57" t="s">
        <v>5</v>
      </c>
      <c r="C10" s="57" t="s">
        <v>6</v>
      </c>
      <c r="D10" s="58"/>
      <c r="E10" s="58"/>
      <c r="F10" s="79">
        <f>F21+F50</f>
        <v>5141.2</v>
      </c>
      <c r="G10" s="185">
        <f>G21+G50</f>
        <v>4993.4</v>
      </c>
      <c r="H10" s="167">
        <f t="shared" si="0"/>
        <v>97.12518478176301</v>
      </c>
      <c r="I10" s="4"/>
    </row>
    <row r="11" spans="1:9" s="5" customFormat="1" ht="40.5" customHeight="1" hidden="1">
      <c r="A11" s="42" t="s">
        <v>7</v>
      </c>
      <c r="B11" s="51" t="s">
        <v>59</v>
      </c>
      <c r="C11" s="80" t="s">
        <v>8</v>
      </c>
      <c r="D11" s="52" t="s">
        <v>9</v>
      </c>
      <c r="E11" s="53"/>
      <c r="F11" s="46">
        <f>F12</f>
        <v>0</v>
      </c>
      <c r="G11" s="149"/>
      <c r="H11" s="165" t="e">
        <f t="shared" si="0"/>
        <v>#DIV/0!</v>
      </c>
      <c r="I11" s="4"/>
    </row>
    <row r="12" spans="1:9" s="5" customFormat="1" ht="51.75" customHeight="1" hidden="1">
      <c r="A12" s="43" t="s">
        <v>10</v>
      </c>
      <c r="B12" s="51" t="s">
        <v>59</v>
      </c>
      <c r="C12" s="74" t="s">
        <v>8</v>
      </c>
      <c r="D12" s="45" t="s">
        <v>11</v>
      </c>
      <c r="E12" s="81"/>
      <c r="F12" s="46">
        <f>F13</f>
        <v>0</v>
      </c>
      <c r="G12" s="150"/>
      <c r="H12" s="165" t="e">
        <f t="shared" si="0"/>
        <v>#DIV/0!</v>
      </c>
      <c r="I12" s="4"/>
    </row>
    <row r="13" spans="1:9" s="5" customFormat="1" ht="15.75" customHeight="1" hidden="1">
      <c r="A13" s="43" t="s">
        <v>12</v>
      </c>
      <c r="B13" s="51" t="s">
        <v>59</v>
      </c>
      <c r="C13" s="74" t="s">
        <v>8</v>
      </c>
      <c r="D13" s="45" t="s">
        <v>13</v>
      </c>
      <c r="E13" s="81"/>
      <c r="F13" s="46">
        <f>F14</f>
        <v>0</v>
      </c>
      <c r="G13" s="150"/>
      <c r="H13" s="165" t="e">
        <f t="shared" si="0"/>
        <v>#DIV/0!</v>
      </c>
      <c r="I13" s="4"/>
    </row>
    <row r="14" spans="1:9" s="5" customFormat="1" ht="26.25" customHeight="1" hidden="1">
      <c r="A14" s="43" t="s">
        <v>14</v>
      </c>
      <c r="B14" s="51" t="s">
        <v>59</v>
      </c>
      <c r="C14" s="74" t="s">
        <v>8</v>
      </c>
      <c r="D14" s="45" t="s">
        <v>13</v>
      </c>
      <c r="E14" s="81">
        <v>500</v>
      </c>
      <c r="F14" s="46">
        <v>0</v>
      </c>
      <c r="G14" s="150"/>
      <c r="H14" s="165" t="e">
        <f t="shared" si="0"/>
        <v>#DIV/0!</v>
      </c>
      <c r="I14" s="4"/>
    </row>
    <row r="15" spans="1:9" s="5" customFormat="1" ht="12.75" customHeight="1" hidden="1">
      <c r="A15" s="44"/>
      <c r="B15" s="51" t="s">
        <v>59</v>
      </c>
      <c r="C15" s="44"/>
      <c r="D15" s="44"/>
      <c r="E15" s="44"/>
      <c r="F15" s="62"/>
      <c r="G15" s="151"/>
      <c r="H15" s="165" t="e">
        <f t="shared" si="0"/>
        <v>#DIV/0!</v>
      </c>
      <c r="I15" s="4"/>
    </row>
    <row r="16" spans="1:9" s="5" customFormat="1" ht="15.75" customHeight="1" hidden="1">
      <c r="A16" s="44"/>
      <c r="B16" s="51" t="s">
        <v>59</v>
      </c>
      <c r="C16" s="44"/>
      <c r="D16" s="44"/>
      <c r="E16" s="44"/>
      <c r="F16" s="62"/>
      <c r="G16" s="151"/>
      <c r="H16" s="165" t="e">
        <f t="shared" si="0"/>
        <v>#DIV/0!</v>
      </c>
      <c r="I16" s="4"/>
    </row>
    <row r="17" spans="1:9" s="5" customFormat="1" ht="15.75" customHeight="1" hidden="1">
      <c r="A17" s="44"/>
      <c r="B17" s="51" t="s">
        <v>59</v>
      </c>
      <c r="C17" s="44"/>
      <c r="D17" s="44"/>
      <c r="E17" s="44"/>
      <c r="F17" s="62"/>
      <c r="G17" s="151"/>
      <c r="H17" s="165" t="e">
        <f t="shared" si="0"/>
        <v>#DIV/0!</v>
      </c>
      <c r="I17" s="4"/>
    </row>
    <row r="18" spans="1:8" ht="15.75" customHeight="1" hidden="1">
      <c r="A18" s="44"/>
      <c r="B18" s="51" t="s">
        <v>59</v>
      </c>
      <c r="C18" s="44"/>
      <c r="D18" s="44"/>
      <c r="E18" s="44"/>
      <c r="F18" s="62"/>
      <c r="G18" s="151"/>
      <c r="H18" s="165" t="e">
        <f t="shared" si="0"/>
        <v>#DIV/0!</v>
      </c>
    </row>
    <row r="19" spans="1:8" ht="15.75" customHeight="1" hidden="1">
      <c r="A19" s="44"/>
      <c r="B19" s="51" t="s">
        <v>59</v>
      </c>
      <c r="C19" s="44"/>
      <c r="D19" s="44"/>
      <c r="E19" s="44"/>
      <c r="F19" s="62"/>
      <c r="G19" s="151"/>
      <c r="H19" s="165" t="e">
        <f t="shared" si="0"/>
        <v>#DIV/0!</v>
      </c>
    </row>
    <row r="20" spans="1:8" ht="15.75" customHeight="1" hidden="1">
      <c r="A20" s="44"/>
      <c r="B20" s="51" t="s">
        <v>59</v>
      </c>
      <c r="C20" s="44"/>
      <c r="D20" s="44"/>
      <c r="E20" s="44"/>
      <c r="F20" s="62"/>
      <c r="G20" s="151"/>
      <c r="H20" s="165" t="e">
        <f t="shared" si="0"/>
        <v>#DIV/0!</v>
      </c>
    </row>
    <row r="21" spans="1:8" ht="57.75" customHeight="1">
      <c r="A21" s="42" t="s">
        <v>73</v>
      </c>
      <c r="B21" s="51" t="s">
        <v>5</v>
      </c>
      <c r="C21" s="52" t="s">
        <v>15</v>
      </c>
      <c r="D21" s="52"/>
      <c r="E21" s="53"/>
      <c r="F21" s="60">
        <f>F22+F47</f>
        <v>3685.5</v>
      </c>
      <c r="G21" s="149">
        <f>G22+G47</f>
        <v>3642.8999999999996</v>
      </c>
      <c r="H21" s="165">
        <f t="shared" si="0"/>
        <v>98.84411884411882</v>
      </c>
    </row>
    <row r="22" spans="1:8" ht="42" customHeight="1">
      <c r="A22" s="43" t="s">
        <v>62</v>
      </c>
      <c r="B22" s="45" t="s">
        <v>5</v>
      </c>
      <c r="C22" s="45" t="s">
        <v>15</v>
      </c>
      <c r="D22" s="45" t="s">
        <v>11</v>
      </c>
      <c r="E22" s="55"/>
      <c r="F22" s="46">
        <f>F23+F33</f>
        <v>3641.5</v>
      </c>
      <c r="G22" s="153">
        <f>G23+G33</f>
        <v>3598.8999999999996</v>
      </c>
      <c r="H22" s="165">
        <f t="shared" si="0"/>
        <v>98.83015240972125</v>
      </c>
    </row>
    <row r="23" spans="1:8" ht="18" customHeight="1">
      <c r="A23" s="43" t="s">
        <v>16</v>
      </c>
      <c r="B23" s="45" t="s">
        <v>5</v>
      </c>
      <c r="C23" s="45" t="s">
        <v>15</v>
      </c>
      <c r="D23" s="45" t="s">
        <v>17</v>
      </c>
      <c r="E23" s="45"/>
      <c r="F23" s="46">
        <f>F24+F26+F28</f>
        <v>2967.9</v>
      </c>
      <c r="G23" s="154">
        <f>G24+G26+G28</f>
        <v>2928.7</v>
      </c>
      <c r="H23" s="165">
        <f t="shared" si="0"/>
        <v>98.67920078169749</v>
      </c>
    </row>
    <row r="24" spans="1:8" ht="57" customHeight="1">
      <c r="A24" s="40" t="s">
        <v>104</v>
      </c>
      <c r="B24" s="45" t="s">
        <v>5</v>
      </c>
      <c r="C24" s="45" t="s">
        <v>15</v>
      </c>
      <c r="D24" s="45" t="s">
        <v>17</v>
      </c>
      <c r="E24" s="45" t="s">
        <v>105</v>
      </c>
      <c r="F24" s="46">
        <f>F25</f>
        <v>2401.1</v>
      </c>
      <c r="G24" s="154">
        <f>G25</f>
        <v>2390.1</v>
      </c>
      <c r="H24" s="165">
        <f t="shared" si="0"/>
        <v>99.5418766398734</v>
      </c>
    </row>
    <row r="25" spans="1:8" ht="30.75" customHeight="1">
      <c r="A25" s="40" t="s">
        <v>103</v>
      </c>
      <c r="B25" s="45" t="s">
        <v>5</v>
      </c>
      <c r="C25" s="45" t="s">
        <v>15</v>
      </c>
      <c r="D25" s="45" t="s">
        <v>17</v>
      </c>
      <c r="E25" s="45" t="s">
        <v>102</v>
      </c>
      <c r="F25" s="46">
        <v>2401.1</v>
      </c>
      <c r="G25" s="154">
        <v>2390.1</v>
      </c>
      <c r="H25" s="165">
        <f t="shared" si="0"/>
        <v>99.5418766398734</v>
      </c>
    </row>
    <row r="26" spans="1:8" ht="33.75" customHeight="1">
      <c r="A26" s="82" t="s">
        <v>106</v>
      </c>
      <c r="B26" s="45" t="s">
        <v>5</v>
      </c>
      <c r="C26" s="45" t="s">
        <v>15</v>
      </c>
      <c r="D26" s="45" t="s">
        <v>17</v>
      </c>
      <c r="E26" s="45" t="s">
        <v>107</v>
      </c>
      <c r="F26" s="46">
        <f>F27</f>
        <v>564.9</v>
      </c>
      <c r="G26" s="154">
        <f>G27</f>
        <v>536.9</v>
      </c>
      <c r="H26" s="165">
        <f t="shared" si="0"/>
        <v>95.04337050805452</v>
      </c>
    </row>
    <row r="27" spans="1:8" ht="27" customHeight="1">
      <c r="A27" s="40" t="s">
        <v>101</v>
      </c>
      <c r="B27" s="45" t="s">
        <v>5</v>
      </c>
      <c r="C27" s="45" t="s">
        <v>15</v>
      </c>
      <c r="D27" s="45" t="s">
        <v>17</v>
      </c>
      <c r="E27" s="45" t="s">
        <v>108</v>
      </c>
      <c r="F27" s="46">
        <v>564.9</v>
      </c>
      <c r="G27" s="154">
        <v>536.9</v>
      </c>
      <c r="H27" s="165">
        <f t="shared" si="0"/>
        <v>95.04337050805452</v>
      </c>
    </row>
    <row r="28" spans="1:8" ht="15" customHeight="1">
      <c r="A28" s="83" t="s">
        <v>112</v>
      </c>
      <c r="B28" s="45" t="s">
        <v>5</v>
      </c>
      <c r="C28" s="45" t="s">
        <v>15</v>
      </c>
      <c r="D28" s="45" t="s">
        <v>17</v>
      </c>
      <c r="E28" s="45" t="s">
        <v>113</v>
      </c>
      <c r="F28" s="46">
        <f>F29</f>
        <v>1.9</v>
      </c>
      <c r="G28" s="154">
        <f>G29</f>
        <v>1.7</v>
      </c>
      <c r="H28" s="165">
        <f t="shared" si="0"/>
        <v>89.47368421052632</v>
      </c>
    </row>
    <row r="29" spans="1:8" ht="15.75" customHeight="1">
      <c r="A29" s="83" t="s">
        <v>109</v>
      </c>
      <c r="B29" s="45" t="s">
        <v>5</v>
      </c>
      <c r="C29" s="45" t="s">
        <v>15</v>
      </c>
      <c r="D29" s="45" t="s">
        <v>17</v>
      </c>
      <c r="E29" s="45" t="s">
        <v>110</v>
      </c>
      <c r="F29" s="47">
        <v>1.9</v>
      </c>
      <c r="G29" s="154">
        <v>1.7</v>
      </c>
      <c r="H29" s="165">
        <f t="shared" si="0"/>
        <v>89.47368421052632</v>
      </c>
    </row>
    <row r="30" spans="6:8" ht="42" customHeight="1" hidden="1">
      <c r="F30" s="2"/>
      <c r="G30" s="155"/>
      <c r="H30" s="165" t="e">
        <f t="shared" si="0"/>
        <v>#DIV/0!</v>
      </c>
    </row>
    <row r="31" spans="6:8" ht="31.5" customHeight="1" hidden="1">
      <c r="F31" s="2"/>
      <c r="G31" s="155"/>
      <c r="H31" s="165" t="e">
        <f t="shared" si="0"/>
        <v>#DIV/0!</v>
      </c>
    </row>
    <row r="32" spans="6:8" ht="29.25" customHeight="1" hidden="1">
      <c r="F32" s="2"/>
      <c r="G32" s="155"/>
      <c r="H32" s="165" t="e">
        <f t="shared" si="0"/>
        <v>#DIV/0!</v>
      </c>
    </row>
    <row r="33" spans="1:8" ht="30" customHeight="1">
      <c r="A33" s="87" t="s">
        <v>19</v>
      </c>
      <c r="B33" s="45" t="s">
        <v>5</v>
      </c>
      <c r="C33" s="49" t="s">
        <v>15</v>
      </c>
      <c r="D33" s="49" t="s">
        <v>20</v>
      </c>
      <c r="E33" s="49"/>
      <c r="F33" s="50">
        <f>F35</f>
        <v>673.6</v>
      </c>
      <c r="G33" s="156">
        <f>G34</f>
        <v>670.2</v>
      </c>
      <c r="H33" s="165">
        <f t="shared" si="0"/>
        <v>99.49524940617577</v>
      </c>
    </row>
    <row r="34" spans="1:8" ht="58.5" customHeight="1">
      <c r="A34" s="40" t="s">
        <v>104</v>
      </c>
      <c r="B34" s="45" t="s">
        <v>5</v>
      </c>
      <c r="C34" s="45" t="s">
        <v>15</v>
      </c>
      <c r="D34" s="45" t="s">
        <v>20</v>
      </c>
      <c r="E34" s="45" t="s">
        <v>105</v>
      </c>
      <c r="F34" s="46">
        <f>F35</f>
        <v>673.6</v>
      </c>
      <c r="G34" s="154">
        <f>G35</f>
        <v>670.2</v>
      </c>
      <c r="H34" s="165">
        <f t="shared" si="0"/>
        <v>99.49524940617577</v>
      </c>
    </row>
    <row r="35" spans="1:8" ht="30.75" customHeight="1">
      <c r="A35" s="40" t="s">
        <v>103</v>
      </c>
      <c r="B35" s="45" t="s">
        <v>5</v>
      </c>
      <c r="C35" s="45" t="s">
        <v>15</v>
      </c>
      <c r="D35" s="45" t="s">
        <v>20</v>
      </c>
      <c r="E35" s="45" t="s">
        <v>102</v>
      </c>
      <c r="F35" s="46">
        <v>673.6</v>
      </c>
      <c r="G35" s="154">
        <v>670.2</v>
      </c>
      <c r="H35" s="165">
        <f t="shared" si="0"/>
        <v>99.49524940617577</v>
      </c>
    </row>
    <row r="36" spans="1:9" s="11" customFormat="1" ht="15.75" customHeight="1" hidden="1">
      <c r="A36" s="42" t="s">
        <v>21</v>
      </c>
      <c r="B36" s="51" t="s">
        <v>59</v>
      </c>
      <c r="C36" s="52" t="s">
        <v>22</v>
      </c>
      <c r="D36" s="52" t="s">
        <v>9</v>
      </c>
      <c r="E36" s="53"/>
      <c r="F36" s="54">
        <f>F37</f>
        <v>0</v>
      </c>
      <c r="G36" s="149"/>
      <c r="H36" s="165" t="e">
        <f t="shared" si="0"/>
        <v>#DIV/0!</v>
      </c>
      <c r="I36" s="10"/>
    </row>
    <row r="37" spans="1:9" s="11" customFormat="1" ht="26.25" customHeight="1" hidden="1">
      <c r="A37" s="43" t="s">
        <v>23</v>
      </c>
      <c r="B37" s="51" t="s">
        <v>59</v>
      </c>
      <c r="C37" s="45" t="s">
        <v>22</v>
      </c>
      <c r="D37" s="45" t="s">
        <v>24</v>
      </c>
      <c r="E37" s="55"/>
      <c r="F37" s="47">
        <f>F38</f>
        <v>0</v>
      </c>
      <c r="G37" s="153"/>
      <c r="H37" s="165" t="e">
        <f t="shared" si="0"/>
        <v>#DIV/0!</v>
      </c>
      <c r="I37" s="10"/>
    </row>
    <row r="38" spans="1:9" s="11" customFormat="1" ht="39" customHeight="1" hidden="1">
      <c r="A38" s="43" t="s">
        <v>25</v>
      </c>
      <c r="B38" s="51" t="s">
        <v>59</v>
      </c>
      <c r="C38" s="45" t="s">
        <v>22</v>
      </c>
      <c r="D38" s="45" t="s">
        <v>26</v>
      </c>
      <c r="E38" s="56"/>
      <c r="F38" s="47">
        <f>F39</f>
        <v>0</v>
      </c>
      <c r="G38" s="153"/>
      <c r="H38" s="165" t="e">
        <f t="shared" si="0"/>
        <v>#DIV/0!</v>
      </c>
      <c r="I38" s="10"/>
    </row>
    <row r="39" spans="1:9" s="11" customFormat="1" ht="15.75" customHeight="1" hidden="1">
      <c r="A39" s="43" t="s">
        <v>27</v>
      </c>
      <c r="B39" s="51" t="s">
        <v>59</v>
      </c>
      <c r="C39" s="45" t="s">
        <v>22</v>
      </c>
      <c r="D39" s="45" t="s">
        <v>26</v>
      </c>
      <c r="E39" s="56" t="s">
        <v>18</v>
      </c>
      <c r="F39" s="47"/>
      <c r="G39" s="153"/>
      <c r="H39" s="165" t="e">
        <f t="shared" si="0"/>
        <v>#DIV/0!</v>
      </c>
      <c r="I39" s="10"/>
    </row>
    <row r="40" spans="1:9" s="11" customFormat="1" ht="15.75" customHeight="1" hidden="1">
      <c r="A40" s="44"/>
      <c r="B40" s="51" t="s">
        <v>59</v>
      </c>
      <c r="C40" s="44"/>
      <c r="D40" s="44"/>
      <c r="E40" s="44"/>
      <c r="F40" s="44"/>
      <c r="G40" s="151"/>
      <c r="H40" s="165" t="e">
        <f t="shared" si="0"/>
        <v>#DIV/0!</v>
      </c>
      <c r="I40" s="10"/>
    </row>
    <row r="41" spans="1:9" s="12" customFormat="1" ht="15.75" customHeight="1" hidden="1">
      <c r="A41" s="44"/>
      <c r="B41" s="51" t="s">
        <v>59</v>
      </c>
      <c r="C41" s="44"/>
      <c r="D41" s="44"/>
      <c r="E41" s="44"/>
      <c r="F41" s="44"/>
      <c r="G41" s="151"/>
      <c r="H41" s="165" t="e">
        <f t="shared" si="0"/>
        <v>#DIV/0!</v>
      </c>
      <c r="I41" s="3"/>
    </row>
    <row r="42" spans="1:9" s="11" customFormat="1" ht="15.75" customHeight="1" hidden="1">
      <c r="A42" s="44"/>
      <c r="B42" s="51" t="s">
        <v>59</v>
      </c>
      <c r="C42" s="44"/>
      <c r="D42" s="44"/>
      <c r="E42" s="44"/>
      <c r="F42" s="44"/>
      <c r="G42" s="151"/>
      <c r="H42" s="165" t="e">
        <f t="shared" si="0"/>
        <v>#DIV/0!</v>
      </c>
      <c r="I42" s="10"/>
    </row>
    <row r="43" spans="1:9" s="11" customFormat="1" ht="15.75" customHeight="1" hidden="1">
      <c r="A43" s="42" t="s">
        <v>28</v>
      </c>
      <c r="B43" s="51" t="s">
        <v>59</v>
      </c>
      <c r="C43" s="52" t="s">
        <v>29</v>
      </c>
      <c r="D43" s="52" t="s">
        <v>9</v>
      </c>
      <c r="E43" s="53"/>
      <c r="F43" s="54">
        <f>F44</f>
        <v>0</v>
      </c>
      <c r="G43" s="149"/>
      <c r="H43" s="165" t="e">
        <f t="shared" si="0"/>
        <v>#DIV/0!</v>
      </c>
      <c r="I43" s="10"/>
    </row>
    <row r="44" spans="1:9" s="11" customFormat="1" ht="15.75" customHeight="1" hidden="1">
      <c r="A44" s="43" t="s">
        <v>28</v>
      </c>
      <c r="B44" s="51" t="s">
        <v>59</v>
      </c>
      <c r="C44" s="45" t="s">
        <v>29</v>
      </c>
      <c r="D44" s="45" t="s">
        <v>30</v>
      </c>
      <c r="E44" s="55"/>
      <c r="F44" s="47">
        <f>F45</f>
        <v>0</v>
      </c>
      <c r="G44" s="153"/>
      <c r="H44" s="165" t="e">
        <f t="shared" si="0"/>
        <v>#DIV/0!</v>
      </c>
      <c r="I44" s="10"/>
    </row>
    <row r="45" spans="1:9" s="11" customFormat="1" ht="12.75" customHeight="1" hidden="1">
      <c r="A45" s="43" t="s">
        <v>31</v>
      </c>
      <c r="B45" s="51" t="s">
        <v>59</v>
      </c>
      <c r="C45" s="45" t="s">
        <v>29</v>
      </c>
      <c r="D45" s="45" t="s">
        <v>32</v>
      </c>
      <c r="E45" s="56"/>
      <c r="F45" s="47">
        <f>F46</f>
        <v>0</v>
      </c>
      <c r="G45" s="153"/>
      <c r="H45" s="165" t="e">
        <f t="shared" si="0"/>
        <v>#DIV/0!</v>
      </c>
      <c r="I45" s="10"/>
    </row>
    <row r="46" spans="1:9" s="11" customFormat="1" ht="15.75" customHeight="1" hidden="1">
      <c r="A46" s="43" t="s">
        <v>33</v>
      </c>
      <c r="B46" s="51" t="s">
        <v>59</v>
      </c>
      <c r="C46" s="45" t="s">
        <v>29</v>
      </c>
      <c r="D46" s="45" t="s">
        <v>32</v>
      </c>
      <c r="E46" s="56" t="s">
        <v>34</v>
      </c>
      <c r="F46" s="47"/>
      <c r="G46" s="153"/>
      <c r="H46" s="165" t="e">
        <f t="shared" si="0"/>
        <v>#DIV/0!</v>
      </c>
      <c r="I46" s="10"/>
    </row>
    <row r="47" spans="1:9" s="11" customFormat="1" ht="38.25">
      <c r="A47" s="83" t="s">
        <v>161</v>
      </c>
      <c r="B47" s="45" t="s">
        <v>5</v>
      </c>
      <c r="C47" s="45" t="s">
        <v>15</v>
      </c>
      <c r="D47" s="45" t="s">
        <v>162</v>
      </c>
      <c r="E47" s="45"/>
      <c r="F47" s="47">
        <f>F48</f>
        <v>44</v>
      </c>
      <c r="G47" s="154" t="str">
        <f>G48</f>
        <v>44,00</v>
      </c>
      <c r="H47" s="165">
        <f t="shared" si="0"/>
        <v>100</v>
      </c>
      <c r="I47" s="10"/>
    </row>
    <row r="48" spans="1:9" s="11" customFormat="1" ht="25.5">
      <c r="A48" s="82" t="s">
        <v>106</v>
      </c>
      <c r="B48" s="45" t="s">
        <v>5</v>
      </c>
      <c r="C48" s="45" t="s">
        <v>15</v>
      </c>
      <c r="D48" s="45" t="s">
        <v>162</v>
      </c>
      <c r="E48" s="45" t="s">
        <v>107</v>
      </c>
      <c r="F48" s="47">
        <f>F49</f>
        <v>44</v>
      </c>
      <c r="G48" s="154" t="str">
        <f>G49</f>
        <v>44,00</v>
      </c>
      <c r="H48" s="165">
        <f t="shared" si="0"/>
        <v>100</v>
      </c>
      <c r="I48" s="10"/>
    </row>
    <row r="49" spans="1:9" s="11" customFormat="1" ht="25.5">
      <c r="A49" s="40" t="s">
        <v>101</v>
      </c>
      <c r="B49" s="45" t="s">
        <v>5</v>
      </c>
      <c r="C49" s="45" t="s">
        <v>15</v>
      </c>
      <c r="D49" s="45" t="s">
        <v>162</v>
      </c>
      <c r="E49" s="45" t="s">
        <v>108</v>
      </c>
      <c r="F49" s="47">
        <v>44</v>
      </c>
      <c r="G49" s="154" t="s">
        <v>185</v>
      </c>
      <c r="H49" s="165">
        <f t="shared" si="0"/>
        <v>100</v>
      </c>
      <c r="I49" s="10"/>
    </row>
    <row r="50" spans="1:9" s="5" customFormat="1" ht="19.5" customHeight="1">
      <c r="A50" s="111" t="s">
        <v>35</v>
      </c>
      <c r="B50" s="110" t="s">
        <v>5</v>
      </c>
      <c r="C50" s="57" t="s">
        <v>52</v>
      </c>
      <c r="D50" s="57"/>
      <c r="E50" s="112"/>
      <c r="F50" s="113">
        <f>F53+F56+F58+F60+F62+F64+F67+F70</f>
        <v>1455.6999999999998</v>
      </c>
      <c r="G50" s="166">
        <f>G53+G56+G58+G60+G62+G64+G67+G70</f>
        <v>1350.5</v>
      </c>
      <c r="H50" s="167">
        <f t="shared" si="0"/>
        <v>92.77323624373155</v>
      </c>
      <c r="I50" s="4"/>
    </row>
    <row r="51" spans="1:9" s="12" customFormat="1" ht="15.75" customHeight="1" hidden="1">
      <c r="A51" s="44"/>
      <c r="B51" s="45" t="s">
        <v>5</v>
      </c>
      <c r="C51" s="130"/>
      <c r="D51" s="44"/>
      <c r="E51" s="44"/>
      <c r="F51" s="44"/>
      <c r="G51" s="151"/>
      <c r="H51" s="165" t="e">
        <f t="shared" si="0"/>
        <v>#DIV/0!</v>
      </c>
      <c r="I51" s="3"/>
    </row>
    <row r="52" spans="1:9" s="11" customFormat="1" ht="15.75" customHeight="1" hidden="1">
      <c r="A52" s="44"/>
      <c r="B52" s="45" t="s">
        <v>5</v>
      </c>
      <c r="C52" s="130"/>
      <c r="D52" s="44"/>
      <c r="E52" s="44"/>
      <c r="F52" s="44"/>
      <c r="G52" s="151"/>
      <c r="H52" s="165" t="e">
        <f t="shared" si="0"/>
        <v>#DIV/0!</v>
      </c>
      <c r="I52" s="10"/>
    </row>
    <row r="53" spans="1:9" s="11" customFormat="1" ht="15.75">
      <c r="A53" s="44" t="s">
        <v>163</v>
      </c>
      <c r="B53" s="45" t="s">
        <v>5</v>
      </c>
      <c r="C53" s="45" t="s">
        <v>52</v>
      </c>
      <c r="D53" s="45" t="s">
        <v>32</v>
      </c>
      <c r="E53" s="44"/>
      <c r="F53" s="184">
        <f>F54</f>
        <v>8.5</v>
      </c>
      <c r="G53" s="164">
        <f>G54</f>
        <v>8.5</v>
      </c>
      <c r="H53" s="165">
        <f t="shared" si="0"/>
        <v>100</v>
      </c>
      <c r="I53" s="10"/>
    </row>
    <row r="54" spans="1:9" s="11" customFormat="1" ht="15.75">
      <c r="A54" s="121" t="s">
        <v>112</v>
      </c>
      <c r="B54" s="116" t="s">
        <v>5</v>
      </c>
      <c r="C54" s="116" t="s">
        <v>52</v>
      </c>
      <c r="D54" s="116" t="s">
        <v>32</v>
      </c>
      <c r="E54" s="116" t="s">
        <v>113</v>
      </c>
      <c r="F54" s="131">
        <f>F55</f>
        <v>8.5</v>
      </c>
      <c r="G54" s="157">
        <f>G55</f>
        <v>8.5</v>
      </c>
      <c r="H54" s="165">
        <f t="shared" si="0"/>
        <v>100</v>
      </c>
      <c r="I54" s="10"/>
    </row>
    <row r="55" spans="1:9" s="11" customFormat="1" ht="15.75">
      <c r="A55" s="83" t="s">
        <v>109</v>
      </c>
      <c r="B55" s="119" t="s">
        <v>5</v>
      </c>
      <c r="C55" s="119" t="s">
        <v>52</v>
      </c>
      <c r="D55" s="119" t="s">
        <v>32</v>
      </c>
      <c r="E55" s="119" t="s">
        <v>110</v>
      </c>
      <c r="F55" s="133">
        <v>8.5</v>
      </c>
      <c r="G55" s="158">
        <v>8.5</v>
      </c>
      <c r="H55" s="165">
        <f t="shared" si="0"/>
        <v>100</v>
      </c>
      <c r="I55" s="10"/>
    </row>
    <row r="56" spans="1:9" s="11" customFormat="1" ht="63.75">
      <c r="A56" s="83" t="s">
        <v>104</v>
      </c>
      <c r="B56" s="45" t="s">
        <v>5</v>
      </c>
      <c r="C56" s="61" t="s">
        <v>52</v>
      </c>
      <c r="D56" s="61" t="s">
        <v>67</v>
      </c>
      <c r="E56" s="75">
        <v>100</v>
      </c>
      <c r="F56" s="181">
        <f>F57</f>
        <v>894.5</v>
      </c>
      <c r="G56" s="76">
        <f>G57</f>
        <v>796.2</v>
      </c>
      <c r="H56" s="165">
        <f t="shared" si="0"/>
        <v>89.01062045835663</v>
      </c>
      <c r="I56" s="10"/>
    </row>
    <row r="57" spans="1:9" s="11" customFormat="1" ht="15.75">
      <c r="A57" s="84" t="s">
        <v>100</v>
      </c>
      <c r="B57" s="45" t="s">
        <v>5</v>
      </c>
      <c r="C57" s="45" t="s">
        <v>52</v>
      </c>
      <c r="D57" s="45" t="s">
        <v>67</v>
      </c>
      <c r="E57" s="45" t="s">
        <v>111</v>
      </c>
      <c r="F57" s="181">
        <v>894.5</v>
      </c>
      <c r="G57" s="154">
        <v>796.2</v>
      </c>
      <c r="H57" s="165">
        <f t="shared" si="0"/>
        <v>89.01062045835663</v>
      </c>
      <c r="I57" s="10"/>
    </row>
    <row r="58" spans="1:9" s="11" customFormat="1" ht="25.5">
      <c r="A58" s="83" t="s">
        <v>106</v>
      </c>
      <c r="B58" s="45" t="s">
        <v>5</v>
      </c>
      <c r="C58" s="45" t="s">
        <v>76</v>
      </c>
      <c r="D58" s="45" t="s">
        <v>67</v>
      </c>
      <c r="E58" s="45" t="s">
        <v>107</v>
      </c>
      <c r="F58" s="181">
        <f>F59</f>
        <v>269.6</v>
      </c>
      <c r="G58" s="154">
        <f>G59</f>
        <v>262.7</v>
      </c>
      <c r="H58" s="165">
        <f t="shared" si="0"/>
        <v>97.44065281899108</v>
      </c>
      <c r="I58" s="10"/>
    </row>
    <row r="59" spans="1:9" s="11" customFormat="1" ht="25.5">
      <c r="A59" s="84" t="s">
        <v>101</v>
      </c>
      <c r="B59" s="45" t="s">
        <v>5</v>
      </c>
      <c r="C59" s="45" t="s">
        <v>52</v>
      </c>
      <c r="D59" s="45" t="s">
        <v>67</v>
      </c>
      <c r="E59" s="55">
        <v>240</v>
      </c>
      <c r="F59" s="181">
        <v>269.6</v>
      </c>
      <c r="G59" s="153">
        <v>262.7</v>
      </c>
      <c r="H59" s="165">
        <f t="shared" si="0"/>
        <v>97.44065281899108</v>
      </c>
      <c r="I59" s="10"/>
    </row>
    <row r="60" spans="1:9" s="11" customFormat="1" ht="15.75">
      <c r="A60" s="84" t="s">
        <v>164</v>
      </c>
      <c r="B60" s="45" t="s">
        <v>5</v>
      </c>
      <c r="C60" s="45" t="s">
        <v>52</v>
      </c>
      <c r="D60" s="45" t="s">
        <v>67</v>
      </c>
      <c r="E60" s="55">
        <v>300</v>
      </c>
      <c r="F60" s="181">
        <f>F61</f>
        <v>157.6</v>
      </c>
      <c r="G60" s="153">
        <f>G61</f>
        <v>157.6</v>
      </c>
      <c r="H60" s="165">
        <f t="shared" si="0"/>
        <v>100</v>
      </c>
      <c r="I60" s="10"/>
    </row>
    <row r="61" spans="1:9" s="11" customFormat="1" ht="15.75">
      <c r="A61" s="84" t="s">
        <v>165</v>
      </c>
      <c r="B61" s="45" t="s">
        <v>5</v>
      </c>
      <c r="C61" s="45" t="s">
        <v>52</v>
      </c>
      <c r="D61" s="45" t="s">
        <v>67</v>
      </c>
      <c r="E61" s="55">
        <v>320</v>
      </c>
      <c r="F61" s="181">
        <v>157.6</v>
      </c>
      <c r="G61" s="153">
        <v>157.6</v>
      </c>
      <c r="H61" s="165">
        <f t="shared" si="0"/>
        <v>100</v>
      </c>
      <c r="I61" s="10"/>
    </row>
    <row r="62" spans="1:9" s="11" customFormat="1" ht="15.75">
      <c r="A62" s="121" t="s">
        <v>112</v>
      </c>
      <c r="B62" s="116" t="s">
        <v>5</v>
      </c>
      <c r="C62" s="116" t="s">
        <v>52</v>
      </c>
      <c r="D62" s="116" t="s">
        <v>67</v>
      </c>
      <c r="E62" s="117">
        <v>800</v>
      </c>
      <c r="F62" s="182">
        <f>F63</f>
        <v>13</v>
      </c>
      <c r="G62" s="159">
        <f>G63</f>
        <v>13</v>
      </c>
      <c r="H62" s="165">
        <f t="shared" si="0"/>
        <v>100</v>
      </c>
      <c r="I62" s="10"/>
    </row>
    <row r="63" spans="1:9" s="11" customFormat="1" ht="15.75">
      <c r="A63" s="83" t="s">
        <v>124</v>
      </c>
      <c r="B63" s="119" t="s">
        <v>5</v>
      </c>
      <c r="C63" s="119" t="s">
        <v>52</v>
      </c>
      <c r="D63" s="119" t="s">
        <v>67</v>
      </c>
      <c r="E63" s="120">
        <v>850</v>
      </c>
      <c r="F63" s="183">
        <v>13</v>
      </c>
      <c r="G63" s="160">
        <v>13</v>
      </c>
      <c r="H63" s="165">
        <f t="shared" si="0"/>
        <v>100</v>
      </c>
      <c r="I63" s="10"/>
    </row>
    <row r="64" spans="1:9" s="11" customFormat="1" ht="15.75">
      <c r="A64" s="83" t="s">
        <v>166</v>
      </c>
      <c r="B64" s="119" t="s">
        <v>5</v>
      </c>
      <c r="C64" s="119" t="s">
        <v>52</v>
      </c>
      <c r="D64" s="119" t="s">
        <v>167</v>
      </c>
      <c r="E64" s="120"/>
      <c r="F64" s="183">
        <f>F65</f>
        <v>29.5</v>
      </c>
      <c r="G64" s="160">
        <f>G65</f>
        <v>29.5</v>
      </c>
      <c r="H64" s="165">
        <f t="shared" si="0"/>
        <v>100</v>
      </c>
      <c r="I64" s="10"/>
    </row>
    <row r="65" spans="1:9" s="11" customFormat="1" ht="15.75">
      <c r="A65" s="84" t="s">
        <v>164</v>
      </c>
      <c r="B65" s="119" t="s">
        <v>5</v>
      </c>
      <c r="C65" s="119" t="s">
        <v>52</v>
      </c>
      <c r="D65" s="119" t="s">
        <v>167</v>
      </c>
      <c r="E65" s="120">
        <v>300</v>
      </c>
      <c r="F65" s="183">
        <f>F66</f>
        <v>29.5</v>
      </c>
      <c r="G65" s="160">
        <f>G66</f>
        <v>29.5</v>
      </c>
      <c r="H65" s="165">
        <f t="shared" si="0"/>
        <v>100</v>
      </c>
      <c r="I65" s="10"/>
    </row>
    <row r="66" spans="1:9" s="11" customFormat="1" ht="15.75">
      <c r="A66" s="84" t="s">
        <v>165</v>
      </c>
      <c r="B66" s="119" t="s">
        <v>5</v>
      </c>
      <c r="C66" s="119" t="s">
        <v>52</v>
      </c>
      <c r="D66" s="119" t="s">
        <v>167</v>
      </c>
      <c r="E66" s="120">
        <v>320</v>
      </c>
      <c r="F66" s="183">
        <v>29.5</v>
      </c>
      <c r="G66" s="160">
        <v>29.5</v>
      </c>
      <c r="H66" s="165">
        <f t="shared" si="0"/>
        <v>100</v>
      </c>
      <c r="I66" s="10"/>
    </row>
    <row r="67" spans="1:9" s="11" customFormat="1" ht="40.5" customHeight="1">
      <c r="A67" s="84" t="s">
        <v>154</v>
      </c>
      <c r="B67" s="119" t="s">
        <v>5</v>
      </c>
      <c r="C67" s="119" t="s">
        <v>52</v>
      </c>
      <c r="D67" s="119" t="s">
        <v>151</v>
      </c>
      <c r="E67" s="120"/>
      <c r="F67" s="183">
        <f>F68</f>
        <v>20</v>
      </c>
      <c r="G67" s="160">
        <f>G68</f>
        <v>20</v>
      </c>
      <c r="H67" s="165">
        <f t="shared" si="0"/>
        <v>100</v>
      </c>
      <c r="I67" s="10"/>
    </row>
    <row r="68" spans="1:9" s="11" customFormat="1" ht="31.5" customHeight="1">
      <c r="A68" s="84" t="s">
        <v>106</v>
      </c>
      <c r="B68" s="119" t="s">
        <v>5</v>
      </c>
      <c r="C68" s="119" t="s">
        <v>52</v>
      </c>
      <c r="D68" s="119" t="s">
        <v>151</v>
      </c>
      <c r="E68" s="120">
        <v>200</v>
      </c>
      <c r="F68" s="183">
        <f>F69</f>
        <v>20</v>
      </c>
      <c r="G68" s="160">
        <f>G69</f>
        <v>20</v>
      </c>
      <c r="H68" s="165">
        <f t="shared" si="0"/>
        <v>100</v>
      </c>
      <c r="I68" s="10"/>
    </row>
    <row r="69" spans="1:9" s="11" customFormat="1" ht="31.5" customHeight="1">
      <c r="A69" s="84" t="s">
        <v>101</v>
      </c>
      <c r="B69" s="119" t="s">
        <v>5</v>
      </c>
      <c r="C69" s="119" t="s">
        <v>52</v>
      </c>
      <c r="D69" s="119" t="s">
        <v>151</v>
      </c>
      <c r="E69" s="120">
        <v>240</v>
      </c>
      <c r="F69" s="183">
        <v>20</v>
      </c>
      <c r="G69" s="160">
        <v>20</v>
      </c>
      <c r="H69" s="165">
        <f t="shared" si="0"/>
        <v>100</v>
      </c>
      <c r="I69" s="10"/>
    </row>
    <row r="70" spans="1:9" s="11" customFormat="1" ht="27.75" customHeight="1">
      <c r="A70" s="83" t="s">
        <v>153</v>
      </c>
      <c r="B70" s="45" t="s">
        <v>5</v>
      </c>
      <c r="C70" s="45" t="s">
        <v>52</v>
      </c>
      <c r="D70" s="45" t="s">
        <v>152</v>
      </c>
      <c r="E70" s="55"/>
      <c r="F70" s="181">
        <f>F71</f>
        <v>63</v>
      </c>
      <c r="G70" s="153">
        <f>G71</f>
        <v>63</v>
      </c>
      <c r="H70" s="165">
        <f t="shared" si="0"/>
        <v>100</v>
      </c>
      <c r="I70" s="10"/>
    </row>
    <row r="71" spans="1:9" s="11" customFormat="1" ht="29.25" customHeight="1">
      <c r="A71" s="83" t="s">
        <v>106</v>
      </c>
      <c r="B71" s="45" t="s">
        <v>5</v>
      </c>
      <c r="C71" s="45" t="s">
        <v>52</v>
      </c>
      <c r="D71" s="45" t="s">
        <v>152</v>
      </c>
      <c r="E71" s="55">
        <v>200</v>
      </c>
      <c r="F71" s="47">
        <f>F72</f>
        <v>63</v>
      </c>
      <c r="G71" s="153">
        <f>G72</f>
        <v>63</v>
      </c>
      <c r="H71" s="165">
        <f t="shared" si="0"/>
        <v>100</v>
      </c>
      <c r="I71" s="10"/>
    </row>
    <row r="72" spans="1:9" s="11" customFormat="1" ht="33" customHeight="1">
      <c r="A72" s="83" t="s">
        <v>101</v>
      </c>
      <c r="B72" s="45" t="s">
        <v>5</v>
      </c>
      <c r="C72" s="45" t="s">
        <v>52</v>
      </c>
      <c r="D72" s="45" t="s">
        <v>152</v>
      </c>
      <c r="E72" s="55">
        <v>240</v>
      </c>
      <c r="F72" s="47">
        <v>63</v>
      </c>
      <c r="G72" s="153">
        <v>63</v>
      </c>
      <c r="H72" s="165">
        <f t="shared" si="0"/>
        <v>100</v>
      </c>
      <c r="I72" s="10"/>
    </row>
    <row r="73" spans="1:9" s="11" customFormat="1" ht="21" customHeight="1">
      <c r="A73" s="103" t="s">
        <v>118</v>
      </c>
      <c r="B73" s="110" t="s">
        <v>5</v>
      </c>
      <c r="C73" s="90" t="s">
        <v>36</v>
      </c>
      <c r="D73" s="90"/>
      <c r="E73" s="108"/>
      <c r="F73" s="168">
        <f>SUM(F75)</f>
        <v>91.3</v>
      </c>
      <c r="G73" s="169">
        <f>G74</f>
        <v>91.3</v>
      </c>
      <c r="H73" s="167">
        <f aca="true" t="shared" si="1" ref="H73:H136">G73*100/F73</f>
        <v>100</v>
      </c>
      <c r="I73" s="10"/>
    </row>
    <row r="74" spans="1:9" s="11" customFormat="1" ht="16.5" customHeight="1">
      <c r="A74" s="92" t="s">
        <v>119</v>
      </c>
      <c r="B74" s="45" t="s">
        <v>5</v>
      </c>
      <c r="C74" s="52" t="s">
        <v>115</v>
      </c>
      <c r="D74" s="52"/>
      <c r="E74" s="55"/>
      <c r="F74" s="59">
        <f>F75</f>
        <v>91.3</v>
      </c>
      <c r="G74" s="153">
        <f>G75</f>
        <v>91.3</v>
      </c>
      <c r="H74" s="165">
        <f t="shared" si="1"/>
        <v>100</v>
      </c>
      <c r="I74" s="10"/>
    </row>
    <row r="75" spans="1:9" s="11" customFormat="1" ht="30" customHeight="1">
      <c r="A75" s="97" t="s">
        <v>121</v>
      </c>
      <c r="B75" s="45" t="s">
        <v>5</v>
      </c>
      <c r="C75" s="65" t="s">
        <v>115</v>
      </c>
      <c r="D75" s="65" t="s">
        <v>120</v>
      </c>
      <c r="E75" s="81"/>
      <c r="F75" s="59">
        <f>F79+F81</f>
        <v>91.3</v>
      </c>
      <c r="G75" s="150">
        <f>G76</f>
        <v>91.3</v>
      </c>
      <c r="H75" s="165">
        <f t="shared" si="1"/>
        <v>100</v>
      </c>
      <c r="I75" s="10"/>
    </row>
    <row r="76" spans="1:9" s="11" customFormat="1" ht="30" customHeight="1">
      <c r="A76" s="97" t="s">
        <v>123</v>
      </c>
      <c r="B76" s="45" t="s">
        <v>5</v>
      </c>
      <c r="C76" s="65" t="s">
        <v>115</v>
      </c>
      <c r="D76" s="65" t="s">
        <v>122</v>
      </c>
      <c r="E76" s="81"/>
      <c r="F76" s="59">
        <f>F78+F80</f>
        <v>91.3</v>
      </c>
      <c r="G76" s="150">
        <f>G77</f>
        <v>91.3</v>
      </c>
      <c r="H76" s="165">
        <f t="shared" si="1"/>
        <v>100</v>
      </c>
      <c r="I76" s="10"/>
    </row>
    <row r="77" spans="1:9" s="11" customFormat="1" ht="69.75" customHeight="1">
      <c r="A77" s="97" t="s">
        <v>125</v>
      </c>
      <c r="B77" s="45" t="s">
        <v>5</v>
      </c>
      <c r="C77" s="65" t="s">
        <v>115</v>
      </c>
      <c r="D77" s="65" t="s">
        <v>126</v>
      </c>
      <c r="E77" s="81"/>
      <c r="F77" s="59">
        <f>F78+F80</f>
        <v>91.3</v>
      </c>
      <c r="G77" s="150">
        <f>G78+G80</f>
        <v>91.3</v>
      </c>
      <c r="H77" s="165">
        <f t="shared" si="1"/>
        <v>100</v>
      </c>
      <c r="I77" s="10"/>
    </row>
    <row r="78" spans="1:9" s="11" customFormat="1" ht="57" customHeight="1">
      <c r="A78" s="83" t="s">
        <v>104</v>
      </c>
      <c r="B78" s="45" t="s">
        <v>5</v>
      </c>
      <c r="C78" s="45" t="s">
        <v>115</v>
      </c>
      <c r="D78" s="45" t="s">
        <v>126</v>
      </c>
      <c r="E78" s="55">
        <v>100</v>
      </c>
      <c r="F78" s="47">
        <f>F79</f>
        <v>63.1</v>
      </c>
      <c r="G78" s="153">
        <f>G79</f>
        <v>63.1</v>
      </c>
      <c r="H78" s="165">
        <f t="shared" si="1"/>
        <v>100</v>
      </c>
      <c r="I78" s="10"/>
    </row>
    <row r="79" spans="1:9" s="11" customFormat="1" ht="18.75" customHeight="1">
      <c r="A79" s="84" t="s">
        <v>100</v>
      </c>
      <c r="B79" s="45" t="s">
        <v>5</v>
      </c>
      <c r="C79" s="45" t="s">
        <v>115</v>
      </c>
      <c r="D79" s="45" t="s">
        <v>126</v>
      </c>
      <c r="E79" s="55">
        <v>110</v>
      </c>
      <c r="F79" s="46">
        <v>63.1</v>
      </c>
      <c r="G79" s="153">
        <v>63.1</v>
      </c>
      <c r="H79" s="165">
        <f t="shared" si="1"/>
        <v>100</v>
      </c>
      <c r="I79" s="10"/>
    </row>
    <row r="80" spans="1:9" s="11" customFormat="1" ht="29.25" customHeight="1">
      <c r="A80" s="83" t="s">
        <v>106</v>
      </c>
      <c r="B80" s="45" t="s">
        <v>5</v>
      </c>
      <c r="C80" s="45" t="s">
        <v>115</v>
      </c>
      <c r="D80" s="45" t="s">
        <v>126</v>
      </c>
      <c r="E80" s="55">
        <v>200</v>
      </c>
      <c r="F80" s="46">
        <f>F81</f>
        <v>28.2</v>
      </c>
      <c r="G80" s="153">
        <f>G81</f>
        <v>28.2</v>
      </c>
      <c r="H80" s="165">
        <f t="shared" si="1"/>
        <v>100</v>
      </c>
      <c r="I80" s="10"/>
    </row>
    <row r="81" spans="1:9" s="11" customFormat="1" ht="33.75" customHeight="1">
      <c r="A81" s="84" t="s">
        <v>101</v>
      </c>
      <c r="B81" s="45" t="s">
        <v>5</v>
      </c>
      <c r="C81" s="45" t="s">
        <v>115</v>
      </c>
      <c r="D81" s="45" t="s">
        <v>126</v>
      </c>
      <c r="E81" s="55">
        <v>240</v>
      </c>
      <c r="F81" s="46">
        <v>28.2</v>
      </c>
      <c r="G81" s="153">
        <v>28.2</v>
      </c>
      <c r="H81" s="165">
        <f t="shared" si="1"/>
        <v>100</v>
      </c>
      <c r="I81" s="10"/>
    </row>
    <row r="82" spans="1:9" s="11" customFormat="1" ht="40.5" customHeight="1" hidden="1">
      <c r="A82" s="42" t="s">
        <v>37</v>
      </c>
      <c r="B82" s="45" t="s">
        <v>5</v>
      </c>
      <c r="C82" s="52" t="s">
        <v>38</v>
      </c>
      <c r="D82" s="45" t="s">
        <v>78</v>
      </c>
      <c r="E82" s="53"/>
      <c r="F82" s="60">
        <f>F83</f>
        <v>0</v>
      </c>
      <c r="G82" s="149"/>
      <c r="H82" s="165" t="e">
        <f t="shared" si="1"/>
        <v>#DIV/0!</v>
      </c>
      <c r="I82" s="10"/>
    </row>
    <row r="83" spans="1:9" s="11" customFormat="1" ht="39" customHeight="1" hidden="1">
      <c r="A83" s="43" t="s">
        <v>39</v>
      </c>
      <c r="B83" s="45" t="s">
        <v>5</v>
      </c>
      <c r="C83" s="45" t="s">
        <v>38</v>
      </c>
      <c r="D83" s="45" t="s">
        <v>79</v>
      </c>
      <c r="E83" s="56"/>
      <c r="F83" s="46">
        <f>F84</f>
        <v>0</v>
      </c>
      <c r="G83" s="153"/>
      <c r="H83" s="165" t="e">
        <f t="shared" si="1"/>
        <v>#DIV/0!</v>
      </c>
      <c r="I83" s="10"/>
    </row>
    <row r="84" spans="1:9" s="11" customFormat="1" ht="26.25" customHeight="1" hidden="1">
      <c r="A84" s="43" t="s">
        <v>14</v>
      </c>
      <c r="B84" s="45" t="s">
        <v>5</v>
      </c>
      <c r="C84" s="45" t="s">
        <v>38</v>
      </c>
      <c r="D84" s="45" t="s">
        <v>80</v>
      </c>
      <c r="E84" s="61" t="s">
        <v>18</v>
      </c>
      <c r="F84" s="46"/>
      <c r="G84" s="76"/>
      <c r="H84" s="165" t="e">
        <f t="shared" si="1"/>
        <v>#DIV/0!</v>
      </c>
      <c r="I84" s="10"/>
    </row>
    <row r="85" spans="1:9" s="11" customFormat="1" ht="15.75" customHeight="1" hidden="1">
      <c r="A85" s="44"/>
      <c r="B85" s="45" t="s">
        <v>5</v>
      </c>
      <c r="C85" s="44"/>
      <c r="D85" s="45" t="s">
        <v>81</v>
      </c>
      <c r="E85" s="44"/>
      <c r="F85" s="62"/>
      <c r="G85" s="151"/>
      <c r="H85" s="165" t="e">
        <f t="shared" si="1"/>
        <v>#DIV/0!</v>
      </c>
      <c r="I85" s="10"/>
    </row>
    <row r="86" spans="1:9" s="11" customFormat="1" ht="15.75" customHeight="1" hidden="1">
      <c r="A86" s="44"/>
      <c r="B86" s="45" t="s">
        <v>5</v>
      </c>
      <c r="C86" s="44"/>
      <c r="D86" s="45" t="s">
        <v>82</v>
      </c>
      <c r="E86" s="44"/>
      <c r="F86" s="62"/>
      <c r="G86" s="151"/>
      <c r="H86" s="165" t="e">
        <f t="shared" si="1"/>
        <v>#DIV/0!</v>
      </c>
      <c r="I86" s="10"/>
    </row>
    <row r="87" spans="1:9" s="11" customFormat="1" ht="15.75" customHeight="1" hidden="1">
      <c r="A87" s="44"/>
      <c r="B87" s="45" t="s">
        <v>5</v>
      </c>
      <c r="C87" s="44"/>
      <c r="D87" s="45" t="s">
        <v>83</v>
      </c>
      <c r="E87" s="44"/>
      <c r="F87" s="62"/>
      <c r="G87" s="151"/>
      <c r="H87" s="165" t="e">
        <f t="shared" si="1"/>
        <v>#DIV/0!</v>
      </c>
      <c r="I87" s="10"/>
    </row>
    <row r="88" spans="1:9" s="11" customFormat="1" ht="12.75" customHeight="1" hidden="1">
      <c r="A88" s="44"/>
      <c r="B88" s="45" t="s">
        <v>5</v>
      </c>
      <c r="C88" s="44"/>
      <c r="D88" s="45" t="s">
        <v>84</v>
      </c>
      <c r="E88" s="44"/>
      <c r="F88" s="62"/>
      <c r="G88" s="151"/>
      <c r="H88" s="165" t="e">
        <f t="shared" si="1"/>
        <v>#DIV/0!</v>
      </c>
      <c r="I88" s="10"/>
    </row>
    <row r="89" spans="1:9" s="11" customFormat="1" ht="15.75" customHeight="1" hidden="1">
      <c r="A89" s="44"/>
      <c r="B89" s="45" t="s">
        <v>5</v>
      </c>
      <c r="C89" s="44"/>
      <c r="D89" s="45" t="s">
        <v>85</v>
      </c>
      <c r="E89" s="44"/>
      <c r="F89" s="62"/>
      <c r="G89" s="151"/>
      <c r="H89" s="165" t="e">
        <f t="shared" si="1"/>
        <v>#DIV/0!</v>
      </c>
      <c r="I89" s="10"/>
    </row>
    <row r="90" spans="1:9" s="11" customFormat="1" ht="15.75" customHeight="1" hidden="1">
      <c r="A90" s="44"/>
      <c r="B90" s="45" t="s">
        <v>5</v>
      </c>
      <c r="C90" s="44"/>
      <c r="D90" s="45" t="s">
        <v>86</v>
      </c>
      <c r="E90" s="44"/>
      <c r="F90" s="62"/>
      <c r="G90" s="151"/>
      <c r="H90" s="165" t="e">
        <f t="shared" si="1"/>
        <v>#DIV/0!</v>
      </c>
      <c r="I90" s="10"/>
    </row>
    <row r="91" spans="1:9" s="11" customFormat="1" ht="15.75" customHeight="1" hidden="1">
      <c r="A91" s="44"/>
      <c r="B91" s="45" t="s">
        <v>5</v>
      </c>
      <c r="C91" s="44"/>
      <c r="D91" s="45" t="s">
        <v>87</v>
      </c>
      <c r="E91" s="44"/>
      <c r="F91" s="62"/>
      <c r="G91" s="151"/>
      <c r="H91" s="165" t="e">
        <f t="shared" si="1"/>
        <v>#DIV/0!</v>
      </c>
      <c r="I91" s="10"/>
    </row>
    <row r="92" spans="1:9" s="12" customFormat="1" ht="15.75" customHeight="1" hidden="1">
      <c r="A92" s="44"/>
      <c r="B92" s="45" t="s">
        <v>5</v>
      </c>
      <c r="C92" s="44"/>
      <c r="D92" s="45" t="s">
        <v>88</v>
      </c>
      <c r="E92" s="44"/>
      <c r="F92" s="62"/>
      <c r="G92" s="151"/>
      <c r="H92" s="165" t="e">
        <f t="shared" si="1"/>
        <v>#DIV/0!</v>
      </c>
      <c r="I92" s="3"/>
    </row>
    <row r="93" spans="1:9" s="11" customFormat="1" ht="15.75" customHeight="1" hidden="1">
      <c r="A93" s="44"/>
      <c r="B93" s="45" t="s">
        <v>5</v>
      </c>
      <c r="C93" s="44"/>
      <c r="D93" s="45" t="s">
        <v>89</v>
      </c>
      <c r="E93" s="44"/>
      <c r="F93" s="62"/>
      <c r="G93" s="151"/>
      <c r="H93" s="165" t="e">
        <f t="shared" si="1"/>
        <v>#DIV/0!</v>
      </c>
      <c r="I93" s="10"/>
    </row>
    <row r="94" spans="1:9" s="11" customFormat="1" ht="15.75" customHeight="1" hidden="1">
      <c r="A94" s="44"/>
      <c r="B94" s="45" t="s">
        <v>5</v>
      </c>
      <c r="C94" s="44"/>
      <c r="D94" s="45" t="s">
        <v>90</v>
      </c>
      <c r="E94" s="44"/>
      <c r="F94" s="62"/>
      <c r="G94" s="151"/>
      <c r="H94" s="165" t="e">
        <f t="shared" si="1"/>
        <v>#DIV/0!</v>
      </c>
      <c r="I94" s="10"/>
    </row>
    <row r="95" spans="1:9" s="11" customFormat="1" ht="15.75" customHeight="1" hidden="1">
      <c r="A95" s="44"/>
      <c r="B95" s="45" t="s">
        <v>5</v>
      </c>
      <c r="C95" s="44"/>
      <c r="D95" s="45" t="s">
        <v>91</v>
      </c>
      <c r="E95" s="44"/>
      <c r="F95" s="62"/>
      <c r="G95" s="151"/>
      <c r="H95" s="165" t="e">
        <f t="shared" si="1"/>
        <v>#DIV/0!</v>
      </c>
      <c r="I95" s="10"/>
    </row>
    <row r="96" spans="1:9" s="11" customFormat="1" ht="12.75" customHeight="1" hidden="1">
      <c r="A96" s="44"/>
      <c r="B96" s="45" t="s">
        <v>5</v>
      </c>
      <c r="C96" s="44"/>
      <c r="D96" s="45" t="s">
        <v>92</v>
      </c>
      <c r="E96" s="44"/>
      <c r="F96" s="62"/>
      <c r="G96" s="151"/>
      <c r="H96" s="165" t="e">
        <f t="shared" si="1"/>
        <v>#DIV/0!</v>
      </c>
      <c r="I96" s="10"/>
    </row>
    <row r="97" spans="1:9" s="11" customFormat="1" ht="15.75" customHeight="1" hidden="1">
      <c r="A97" s="44"/>
      <c r="B97" s="45" t="s">
        <v>5</v>
      </c>
      <c r="C97" s="44"/>
      <c r="D97" s="45" t="s">
        <v>93</v>
      </c>
      <c r="E97" s="44"/>
      <c r="F97" s="62"/>
      <c r="G97" s="151"/>
      <c r="H97" s="165" t="e">
        <f t="shared" si="1"/>
        <v>#DIV/0!</v>
      </c>
      <c r="I97" s="10"/>
    </row>
    <row r="98" spans="1:9" s="11" customFormat="1" ht="15.75" customHeight="1" hidden="1">
      <c r="A98" s="44"/>
      <c r="B98" s="45" t="s">
        <v>5</v>
      </c>
      <c r="C98" s="44"/>
      <c r="D98" s="45" t="s">
        <v>94</v>
      </c>
      <c r="E98" s="44"/>
      <c r="F98" s="62"/>
      <c r="G98" s="151"/>
      <c r="H98" s="165" t="e">
        <f t="shared" si="1"/>
        <v>#DIV/0!</v>
      </c>
      <c r="I98" s="10"/>
    </row>
    <row r="99" spans="1:9" s="11" customFormat="1" ht="15.75" customHeight="1" hidden="1">
      <c r="A99" s="44"/>
      <c r="B99" s="45" t="s">
        <v>5</v>
      </c>
      <c r="C99" s="44"/>
      <c r="D99" s="45" t="s">
        <v>95</v>
      </c>
      <c r="E99" s="44"/>
      <c r="F99" s="62"/>
      <c r="G99" s="151"/>
      <c r="H99" s="165" t="e">
        <f t="shared" si="1"/>
        <v>#DIV/0!</v>
      </c>
      <c r="I99" s="10"/>
    </row>
    <row r="100" spans="1:9" s="15" customFormat="1" ht="15.75" customHeight="1" hidden="1">
      <c r="A100" s="44"/>
      <c r="B100" s="45" t="s">
        <v>5</v>
      </c>
      <c r="C100" s="44"/>
      <c r="D100" s="45" t="s">
        <v>96</v>
      </c>
      <c r="E100" s="44"/>
      <c r="F100" s="62"/>
      <c r="G100" s="151"/>
      <c r="H100" s="165" t="e">
        <f t="shared" si="1"/>
        <v>#DIV/0!</v>
      </c>
      <c r="I100" s="14"/>
    </row>
    <row r="101" spans="1:9" s="17" customFormat="1" ht="12.75" customHeight="1" hidden="1">
      <c r="A101" s="44"/>
      <c r="B101" s="45" t="s">
        <v>5</v>
      </c>
      <c r="C101" s="44"/>
      <c r="D101" s="45" t="s">
        <v>97</v>
      </c>
      <c r="E101" s="44"/>
      <c r="F101" s="62"/>
      <c r="G101" s="151"/>
      <c r="H101" s="165" t="e">
        <f t="shared" si="1"/>
        <v>#DIV/0!</v>
      </c>
      <c r="I101" s="16"/>
    </row>
    <row r="102" spans="1:9" s="17" customFormat="1" ht="12.75" customHeight="1" hidden="1">
      <c r="A102" s="44"/>
      <c r="B102" s="45" t="s">
        <v>5</v>
      </c>
      <c r="C102" s="44"/>
      <c r="D102" s="45" t="s">
        <v>98</v>
      </c>
      <c r="E102" s="44"/>
      <c r="F102" s="62"/>
      <c r="G102" s="151"/>
      <c r="H102" s="165" t="e">
        <f t="shared" si="1"/>
        <v>#DIV/0!</v>
      </c>
      <c r="I102" s="16"/>
    </row>
    <row r="103" spans="1:9" s="17" customFormat="1" ht="12.75" customHeight="1" hidden="1">
      <c r="A103" s="44"/>
      <c r="B103" s="45" t="s">
        <v>5</v>
      </c>
      <c r="C103" s="44"/>
      <c r="D103" s="45" t="s">
        <v>99</v>
      </c>
      <c r="E103" s="44"/>
      <c r="F103" s="62"/>
      <c r="G103" s="151"/>
      <c r="H103" s="165" t="e">
        <f t="shared" si="1"/>
        <v>#DIV/0!</v>
      </c>
      <c r="I103" s="16"/>
    </row>
    <row r="104" spans="1:9" s="17" customFormat="1" ht="27.75" customHeight="1">
      <c r="A104" s="103" t="s">
        <v>116</v>
      </c>
      <c r="B104" s="110" t="s">
        <v>5</v>
      </c>
      <c r="C104" s="90" t="s">
        <v>117</v>
      </c>
      <c r="D104" s="90"/>
      <c r="E104" s="63"/>
      <c r="F104" s="100">
        <f>F105</f>
        <v>35.4</v>
      </c>
      <c r="G104" s="170">
        <f>G105</f>
        <v>35.4</v>
      </c>
      <c r="H104" s="171">
        <f t="shared" si="1"/>
        <v>100</v>
      </c>
      <c r="I104" s="16"/>
    </row>
    <row r="105" spans="1:9" s="17" customFormat="1" ht="43.5" customHeight="1">
      <c r="A105" s="92" t="s">
        <v>37</v>
      </c>
      <c r="B105" s="45" t="s">
        <v>5</v>
      </c>
      <c r="C105" s="80" t="s">
        <v>38</v>
      </c>
      <c r="D105" s="74"/>
      <c r="E105" s="93"/>
      <c r="F105" s="94">
        <f>F106+F109</f>
        <v>35.4</v>
      </c>
      <c r="G105" s="86">
        <f>G106+G109</f>
        <v>35.4</v>
      </c>
      <c r="H105" s="165">
        <f t="shared" si="1"/>
        <v>100</v>
      </c>
      <c r="I105" s="16"/>
    </row>
    <row r="106" spans="1:9" s="17" customFormat="1" ht="25.5">
      <c r="A106" s="88" t="s">
        <v>149</v>
      </c>
      <c r="B106" s="45" t="s">
        <v>5</v>
      </c>
      <c r="C106" s="80" t="s">
        <v>38</v>
      </c>
      <c r="D106" s="74" t="s">
        <v>150</v>
      </c>
      <c r="E106" s="93"/>
      <c r="F106" s="94">
        <f>F107</f>
        <v>8.4</v>
      </c>
      <c r="G106" s="86">
        <f>G107</f>
        <v>8.4</v>
      </c>
      <c r="H106" s="165">
        <f t="shared" si="1"/>
        <v>100</v>
      </c>
      <c r="I106" s="16"/>
    </row>
    <row r="107" spans="1:9" s="17" customFormat="1" ht="25.5">
      <c r="A107" s="83" t="s">
        <v>106</v>
      </c>
      <c r="B107" s="45" t="s">
        <v>5</v>
      </c>
      <c r="C107" s="80" t="s">
        <v>38</v>
      </c>
      <c r="D107" s="74" t="s">
        <v>150</v>
      </c>
      <c r="E107" s="106">
        <v>200</v>
      </c>
      <c r="F107" s="94">
        <f>F108</f>
        <v>8.4</v>
      </c>
      <c r="G107" s="86">
        <f>G108</f>
        <v>8.4</v>
      </c>
      <c r="H107" s="165">
        <f t="shared" si="1"/>
        <v>100</v>
      </c>
      <c r="I107" s="16"/>
    </row>
    <row r="108" spans="1:9" s="17" customFormat="1" ht="25.5">
      <c r="A108" s="83" t="s">
        <v>101</v>
      </c>
      <c r="B108" s="45" t="s">
        <v>5</v>
      </c>
      <c r="C108" s="80" t="s">
        <v>38</v>
      </c>
      <c r="D108" s="74" t="s">
        <v>150</v>
      </c>
      <c r="E108" s="106">
        <v>240</v>
      </c>
      <c r="F108" s="94">
        <v>8.4</v>
      </c>
      <c r="G108" s="86">
        <v>8.4</v>
      </c>
      <c r="H108" s="165">
        <f t="shared" si="1"/>
        <v>100</v>
      </c>
      <c r="I108" s="16"/>
    </row>
    <row r="109" spans="1:9" s="17" customFormat="1" ht="44.25" customHeight="1">
      <c r="A109" s="125" t="s">
        <v>156</v>
      </c>
      <c r="B109" s="119" t="s">
        <v>5</v>
      </c>
      <c r="C109" s="119" t="s">
        <v>38</v>
      </c>
      <c r="D109" s="119" t="s">
        <v>155</v>
      </c>
      <c r="E109" s="126"/>
      <c r="F109" s="127">
        <f>F110</f>
        <v>27</v>
      </c>
      <c r="G109" s="161">
        <f>G110</f>
        <v>27</v>
      </c>
      <c r="H109" s="165">
        <f t="shared" si="1"/>
        <v>100</v>
      </c>
      <c r="I109" s="16"/>
    </row>
    <row r="110" spans="1:9" s="17" customFormat="1" ht="25.5">
      <c r="A110" s="83" t="s">
        <v>106</v>
      </c>
      <c r="B110" s="119" t="s">
        <v>5</v>
      </c>
      <c r="C110" s="119" t="s">
        <v>38</v>
      </c>
      <c r="D110" s="119" t="s">
        <v>155</v>
      </c>
      <c r="E110" s="126" t="s">
        <v>107</v>
      </c>
      <c r="F110" s="127">
        <f>F111</f>
        <v>27</v>
      </c>
      <c r="G110" s="161">
        <f>G111</f>
        <v>27</v>
      </c>
      <c r="H110" s="165">
        <f t="shared" si="1"/>
        <v>100</v>
      </c>
      <c r="I110" s="16"/>
    </row>
    <row r="111" spans="1:9" s="17" customFormat="1" ht="25.5">
      <c r="A111" s="83" t="s">
        <v>101</v>
      </c>
      <c r="B111" s="119" t="s">
        <v>5</v>
      </c>
      <c r="C111" s="119" t="s">
        <v>38</v>
      </c>
      <c r="D111" s="119" t="s">
        <v>155</v>
      </c>
      <c r="E111" s="126" t="s">
        <v>108</v>
      </c>
      <c r="F111" s="127">
        <v>27</v>
      </c>
      <c r="G111" s="161">
        <v>27</v>
      </c>
      <c r="H111" s="165">
        <f t="shared" si="1"/>
        <v>100</v>
      </c>
      <c r="I111" s="16"/>
    </row>
    <row r="112" spans="1:9" s="17" customFormat="1" ht="18.75" customHeight="1">
      <c r="A112" s="122" t="s">
        <v>118</v>
      </c>
      <c r="B112" s="118" t="s">
        <v>5</v>
      </c>
      <c r="C112" s="123" t="s">
        <v>127</v>
      </c>
      <c r="D112" s="123"/>
      <c r="E112" s="123"/>
      <c r="F112" s="124">
        <f>F113+F119</f>
        <v>1895.2</v>
      </c>
      <c r="G112" s="172">
        <f>G113+G119</f>
        <v>1330</v>
      </c>
      <c r="H112" s="171">
        <f t="shared" si="1"/>
        <v>70.1772899957788</v>
      </c>
      <c r="I112" s="16"/>
    </row>
    <row r="113" spans="1:9" s="17" customFormat="1" ht="18.75" customHeight="1">
      <c r="A113" s="96" t="s">
        <v>128</v>
      </c>
      <c r="B113" s="45" t="s">
        <v>5</v>
      </c>
      <c r="C113" s="98" t="s">
        <v>65</v>
      </c>
      <c r="D113" s="74"/>
      <c r="E113" s="61"/>
      <c r="F113" s="99">
        <f>F118</f>
        <v>123</v>
      </c>
      <c r="G113" s="76">
        <f>G114</f>
        <v>0</v>
      </c>
      <c r="H113" s="165">
        <f t="shared" si="1"/>
        <v>0</v>
      </c>
      <c r="I113" s="16"/>
    </row>
    <row r="114" spans="1:9" s="17" customFormat="1" ht="28.5" customHeight="1">
      <c r="A114" s="95" t="s">
        <v>129</v>
      </c>
      <c r="B114" s="45" t="s">
        <v>5</v>
      </c>
      <c r="C114" s="66" t="s">
        <v>65</v>
      </c>
      <c r="D114" s="65" t="s">
        <v>130</v>
      </c>
      <c r="E114" s="45"/>
      <c r="F114" s="101">
        <f>F118</f>
        <v>123</v>
      </c>
      <c r="G114" s="154">
        <f>G115</f>
        <v>0</v>
      </c>
      <c r="H114" s="165">
        <f t="shared" si="1"/>
        <v>0</v>
      </c>
      <c r="I114" s="16"/>
    </row>
    <row r="115" spans="1:9" s="17" customFormat="1" ht="28.5" customHeight="1">
      <c r="A115" s="95" t="s">
        <v>131</v>
      </c>
      <c r="B115" s="45" t="s">
        <v>5</v>
      </c>
      <c r="C115" s="66" t="s">
        <v>65</v>
      </c>
      <c r="D115" s="65" t="s">
        <v>132</v>
      </c>
      <c r="E115" s="45"/>
      <c r="F115" s="101">
        <f>F116</f>
        <v>123</v>
      </c>
      <c r="G115" s="154">
        <f>G116</f>
        <v>0</v>
      </c>
      <c r="H115" s="165">
        <f t="shared" si="1"/>
        <v>0</v>
      </c>
      <c r="I115" s="16"/>
    </row>
    <row r="116" spans="1:9" s="17" customFormat="1" ht="28.5" customHeight="1">
      <c r="A116" s="95" t="s">
        <v>134</v>
      </c>
      <c r="B116" s="45" t="s">
        <v>5</v>
      </c>
      <c r="C116" s="66" t="s">
        <v>65</v>
      </c>
      <c r="D116" s="65" t="s">
        <v>133</v>
      </c>
      <c r="E116" s="45"/>
      <c r="F116" s="101">
        <f>F117</f>
        <v>123</v>
      </c>
      <c r="G116" s="154">
        <f>G117</f>
        <v>0</v>
      </c>
      <c r="H116" s="165">
        <f t="shared" si="1"/>
        <v>0</v>
      </c>
      <c r="I116" s="16"/>
    </row>
    <row r="117" spans="1:9" s="17" customFormat="1" ht="30" customHeight="1">
      <c r="A117" s="83" t="s">
        <v>106</v>
      </c>
      <c r="B117" s="45" t="s">
        <v>5</v>
      </c>
      <c r="C117" s="85" t="s">
        <v>65</v>
      </c>
      <c r="D117" s="45" t="s">
        <v>133</v>
      </c>
      <c r="E117" s="45" t="s">
        <v>107</v>
      </c>
      <c r="F117" s="67">
        <f>F118</f>
        <v>123</v>
      </c>
      <c r="G117" s="154">
        <f>G118</f>
        <v>0</v>
      </c>
      <c r="H117" s="165">
        <f t="shared" si="1"/>
        <v>0</v>
      </c>
      <c r="I117" s="16"/>
    </row>
    <row r="118" spans="1:9" s="17" customFormat="1" ht="30" customHeight="1">
      <c r="A118" s="84" t="s">
        <v>101</v>
      </c>
      <c r="B118" s="45" t="s">
        <v>5</v>
      </c>
      <c r="C118" s="45" t="s">
        <v>65</v>
      </c>
      <c r="D118" s="45" t="s">
        <v>133</v>
      </c>
      <c r="E118" s="45" t="s">
        <v>108</v>
      </c>
      <c r="F118" s="67">
        <v>123</v>
      </c>
      <c r="G118" s="154">
        <v>0</v>
      </c>
      <c r="H118" s="165">
        <f t="shared" si="1"/>
        <v>0</v>
      </c>
      <c r="I118" s="16"/>
    </row>
    <row r="119" spans="1:9" s="17" customFormat="1" ht="19.5" customHeight="1">
      <c r="A119" s="96" t="s">
        <v>142</v>
      </c>
      <c r="B119" s="45" t="s">
        <v>5</v>
      </c>
      <c r="C119" s="52" t="s">
        <v>65</v>
      </c>
      <c r="D119" s="52" t="s">
        <v>141</v>
      </c>
      <c r="E119" s="45"/>
      <c r="F119" s="99">
        <f aca="true" t="shared" si="2" ref="F119:G122">F120</f>
        <v>1772.2</v>
      </c>
      <c r="G119" s="154">
        <f t="shared" si="2"/>
        <v>1330</v>
      </c>
      <c r="H119" s="165">
        <f t="shared" si="1"/>
        <v>75.04796298386186</v>
      </c>
      <c r="I119" s="16"/>
    </row>
    <row r="120" spans="1:9" s="17" customFormat="1" ht="18" customHeight="1">
      <c r="A120" s="109" t="s">
        <v>143</v>
      </c>
      <c r="B120" s="45" t="s">
        <v>5</v>
      </c>
      <c r="C120" s="65" t="s">
        <v>65</v>
      </c>
      <c r="D120" s="65" t="s">
        <v>144</v>
      </c>
      <c r="E120" s="45"/>
      <c r="F120" s="101">
        <f t="shared" si="2"/>
        <v>1772.2</v>
      </c>
      <c r="G120" s="154">
        <f t="shared" si="2"/>
        <v>1330</v>
      </c>
      <c r="H120" s="165">
        <f t="shared" si="1"/>
        <v>75.04796298386186</v>
      </c>
      <c r="I120" s="16"/>
    </row>
    <row r="121" spans="1:9" s="17" customFormat="1" ht="69" customHeight="1">
      <c r="A121" s="95" t="s">
        <v>145</v>
      </c>
      <c r="B121" s="45" t="s">
        <v>5</v>
      </c>
      <c r="C121" s="65" t="s">
        <v>65</v>
      </c>
      <c r="D121" s="65" t="s">
        <v>146</v>
      </c>
      <c r="E121" s="45"/>
      <c r="F121" s="101">
        <f t="shared" si="2"/>
        <v>1772.2</v>
      </c>
      <c r="G121" s="154">
        <f t="shared" si="2"/>
        <v>1330</v>
      </c>
      <c r="H121" s="165">
        <f t="shared" si="1"/>
        <v>75.04796298386186</v>
      </c>
      <c r="I121" s="16"/>
    </row>
    <row r="122" spans="1:9" s="17" customFormat="1" ht="29.25" customHeight="1">
      <c r="A122" s="83" t="s">
        <v>106</v>
      </c>
      <c r="B122" s="45" t="s">
        <v>5</v>
      </c>
      <c r="C122" s="85" t="s">
        <v>65</v>
      </c>
      <c r="D122" s="45" t="s">
        <v>146</v>
      </c>
      <c r="E122" s="45" t="s">
        <v>107</v>
      </c>
      <c r="F122" s="67">
        <f t="shared" si="2"/>
        <v>1772.2</v>
      </c>
      <c r="G122" s="154">
        <f t="shared" si="2"/>
        <v>1330</v>
      </c>
      <c r="H122" s="165">
        <f t="shared" si="1"/>
        <v>75.04796298386186</v>
      </c>
      <c r="I122" s="16"/>
    </row>
    <row r="123" spans="1:9" s="17" customFormat="1" ht="30.75" customHeight="1">
      <c r="A123" s="84" t="s">
        <v>101</v>
      </c>
      <c r="B123" s="45" t="s">
        <v>5</v>
      </c>
      <c r="C123" s="45" t="s">
        <v>65</v>
      </c>
      <c r="D123" s="45" t="s">
        <v>146</v>
      </c>
      <c r="E123" s="45" t="s">
        <v>108</v>
      </c>
      <c r="F123" s="67">
        <v>1772.2</v>
      </c>
      <c r="G123" s="154">
        <v>1330</v>
      </c>
      <c r="H123" s="165">
        <f t="shared" si="1"/>
        <v>75.04796298386186</v>
      </c>
      <c r="I123" s="16"/>
    </row>
    <row r="124" spans="1:9" s="17" customFormat="1" ht="30.75" customHeight="1">
      <c r="A124" s="128" t="s">
        <v>157</v>
      </c>
      <c r="B124" s="110" t="s">
        <v>5</v>
      </c>
      <c r="C124" s="110" t="s">
        <v>158</v>
      </c>
      <c r="D124" s="110"/>
      <c r="E124" s="110"/>
      <c r="F124" s="129">
        <f aca="true" t="shared" si="3" ref="F124:G126">F125</f>
        <v>7.6</v>
      </c>
      <c r="G124" s="173">
        <f t="shared" si="3"/>
        <v>3</v>
      </c>
      <c r="H124" s="171">
        <f t="shared" si="1"/>
        <v>39.473684210526315</v>
      </c>
      <c r="I124" s="16"/>
    </row>
    <row r="125" spans="1:9" s="17" customFormat="1" ht="15.75">
      <c r="A125" s="84" t="s">
        <v>160</v>
      </c>
      <c r="B125" s="45" t="s">
        <v>5</v>
      </c>
      <c r="C125" s="45" t="s">
        <v>158</v>
      </c>
      <c r="D125" s="45" t="s">
        <v>159</v>
      </c>
      <c r="E125" s="45"/>
      <c r="F125" s="67">
        <f t="shared" si="3"/>
        <v>7.6</v>
      </c>
      <c r="G125" s="154">
        <f t="shared" si="3"/>
        <v>3</v>
      </c>
      <c r="H125" s="165">
        <f t="shared" si="1"/>
        <v>39.473684210526315</v>
      </c>
      <c r="I125" s="16"/>
    </row>
    <row r="126" spans="1:9" s="17" customFormat="1" ht="30.75" customHeight="1">
      <c r="A126" s="83" t="s">
        <v>106</v>
      </c>
      <c r="B126" s="45" t="s">
        <v>5</v>
      </c>
      <c r="C126" s="45" t="s">
        <v>158</v>
      </c>
      <c r="D126" s="45" t="s">
        <v>159</v>
      </c>
      <c r="E126" s="45" t="s">
        <v>107</v>
      </c>
      <c r="F126" s="67">
        <f t="shared" si="3"/>
        <v>7.6</v>
      </c>
      <c r="G126" s="154">
        <f t="shared" si="3"/>
        <v>3</v>
      </c>
      <c r="H126" s="165">
        <f t="shared" si="1"/>
        <v>39.473684210526315</v>
      </c>
      <c r="I126" s="16"/>
    </row>
    <row r="127" spans="1:9" s="17" customFormat="1" ht="30.75" customHeight="1">
      <c r="A127" s="84" t="s">
        <v>101</v>
      </c>
      <c r="B127" s="45" t="s">
        <v>5</v>
      </c>
      <c r="C127" s="45" t="s">
        <v>158</v>
      </c>
      <c r="D127" s="45" t="s">
        <v>159</v>
      </c>
      <c r="E127" s="45" t="s">
        <v>108</v>
      </c>
      <c r="F127" s="67">
        <v>7.6</v>
      </c>
      <c r="G127" s="154">
        <v>3</v>
      </c>
      <c r="H127" s="165">
        <f t="shared" si="1"/>
        <v>39.473684210526315</v>
      </c>
      <c r="I127" s="16"/>
    </row>
    <row r="128" spans="1:9" s="17" customFormat="1" ht="21" customHeight="1">
      <c r="A128" s="103" t="s">
        <v>135</v>
      </c>
      <c r="B128" s="110" t="s">
        <v>5</v>
      </c>
      <c r="C128" s="90" t="s">
        <v>136</v>
      </c>
      <c r="D128" s="90"/>
      <c r="E128" s="90"/>
      <c r="F128" s="102">
        <f>F129++F136</f>
        <v>679.3</v>
      </c>
      <c r="G128" s="180">
        <f>G129++G136</f>
        <v>631.1</v>
      </c>
      <c r="H128" s="167">
        <f t="shared" si="1"/>
        <v>92.90446047401738</v>
      </c>
      <c r="I128" s="16"/>
    </row>
    <row r="129" spans="1:9" s="17" customFormat="1" ht="18" customHeight="1">
      <c r="A129" s="89" t="s">
        <v>72</v>
      </c>
      <c r="B129" s="45" t="s">
        <v>5</v>
      </c>
      <c r="C129" s="80" t="s">
        <v>60</v>
      </c>
      <c r="D129" s="98"/>
      <c r="E129" s="80"/>
      <c r="F129" s="99">
        <f>F133+F130</f>
        <v>280.4</v>
      </c>
      <c r="G129" s="152">
        <f>G130+G133</f>
        <v>254.8</v>
      </c>
      <c r="H129" s="165">
        <f t="shared" si="1"/>
        <v>90.87018544935806</v>
      </c>
      <c r="I129" s="16"/>
    </row>
    <row r="130" spans="1:9" s="17" customFormat="1" ht="26.25" customHeight="1">
      <c r="A130" s="114" t="s">
        <v>149</v>
      </c>
      <c r="B130" s="45" t="s">
        <v>5</v>
      </c>
      <c r="C130" s="61" t="s">
        <v>60</v>
      </c>
      <c r="D130" s="115" t="s">
        <v>150</v>
      </c>
      <c r="E130" s="80"/>
      <c r="F130" s="67">
        <f>F131</f>
        <v>95</v>
      </c>
      <c r="G130" s="152">
        <f>G131</f>
        <v>70</v>
      </c>
      <c r="H130" s="165">
        <f t="shared" si="1"/>
        <v>73.6842105263158</v>
      </c>
      <c r="I130" s="16"/>
    </row>
    <row r="131" spans="1:9" s="17" customFormat="1" ht="26.25" customHeight="1">
      <c r="A131" s="83" t="s">
        <v>106</v>
      </c>
      <c r="B131" s="45" t="s">
        <v>5</v>
      </c>
      <c r="C131" s="45" t="s">
        <v>60</v>
      </c>
      <c r="D131" s="45" t="s">
        <v>150</v>
      </c>
      <c r="E131" s="45" t="s">
        <v>107</v>
      </c>
      <c r="F131" s="67">
        <f>F132</f>
        <v>95</v>
      </c>
      <c r="G131" s="154">
        <f>G132</f>
        <v>70</v>
      </c>
      <c r="H131" s="165">
        <f t="shared" si="1"/>
        <v>73.6842105263158</v>
      </c>
      <c r="I131" s="16"/>
    </row>
    <row r="132" spans="1:9" s="17" customFormat="1" ht="27.75" customHeight="1">
      <c r="A132" s="114" t="s">
        <v>101</v>
      </c>
      <c r="B132" s="45" t="s">
        <v>5</v>
      </c>
      <c r="C132" s="61" t="s">
        <v>60</v>
      </c>
      <c r="D132" s="115" t="s">
        <v>150</v>
      </c>
      <c r="E132" s="61" t="s">
        <v>108</v>
      </c>
      <c r="F132" s="67">
        <v>95</v>
      </c>
      <c r="G132" s="76">
        <v>70</v>
      </c>
      <c r="H132" s="165">
        <f t="shared" si="1"/>
        <v>73.6842105263158</v>
      </c>
      <c r="I132" s="16"/>
    </row>
    <row r="133" spans="1:9" s="17" customFormat="1" ht="20.25" customHeight="1">
      <c r="A133" s="43" t="s">
        <v>63</v>
      </c>
      <c r="B133" s="45" t="s">
        <v>5</v>
      </c>
      <c r="C133" s="45" t="s">
        <v>60</v>
      </c>
      <c r="D133" s="45" t="s">
        <v>61</v>
      </c>
      <c r="E133" s="45"/>
      <c r="F133" s="67">
        <f>F135</f>
        <v>185.4</v>
      </c>
      <c r="G133" s="154">
        <f>G134</f>
        <v>184.8</v>
      </c>
      <c r="H133" s="165">
        <f t="shared" si="1"/>
        <v>99.67637540453075</v>
      </c>
      <c r="I133" s="16"/>
    </row>
    <row r="134" spans="1:9" s="17" customFormat="1" ht="29.25" customHeight="1">
      <c r="A134" s="83" t="s">
        <v>106</v>
      </c>
      <c r="B134" s="45" t="s">
        <v>5</v>
      </c>
      <c r="C134" s="45" t="s">
        <v>60</v>
      </c>
      <c r="D134" s="45" t="s">
        <v>61</v>
      </c>
      <c r="E134" s="45" t="s">
        <v>107</v>
      </c>
      <c r="F134" s="67">
        <f>F135</f>
        <v>185.4</v>
      </c>
      <c r="G134" s="154">
        <f>G135</f>
        <v>184.8</v>
      </c>
      <c r="H134" s="165">
        <f t="shared" si="1"/>
        <v>99.67637540453075</v>
      </c>
      <c r="I134" s="16"/>
    </row>
    <row r="135" spans="1:9" s="17" customFormat="1" ht="30" customHeight="1">
      <c r="A135" s="84" t="s">
        <v>101</v>
      </c>
      <c r="B135" s="45" t="s">
        <v>5</v>
      </c>
      <c r="C135" s="45" t="s">
        <v>60</v>
      </c>
      <c r="D135" s="45" t="s">
        <v>61</v>
      </c>
      <c r="E135" s="45" t="s">
        <v>108</v>
      </c>
      <c r="F135" s="67">
        <v>185.4</v>
      </c>
      <c r="G135" s="154">
        <v>184.8</v>
      </c>
      <c r="H135" s="165">
        <f t="shared" si="1"/>
        <v>99.67637540453075</v>
      </c>
      <c r="I135" s="16"/>
    </row>
    <row r="136" spans="1:9" s="17" customFormat="1" ht="15" customHeight="1">
      <c r="A136" s="105" t="s">
        <v>46</v>
      </c>
      <c r="B136" s="45" t="s">
        <v>5</v>
      </c>
      <c r="C136" s="98" t="s">
        <v>47</v>
      </c>
      <c r="D136" s="98"/>
      <c r="E136" s="106"/>
      <c r="F136" s="107">
        <f>F137+F140</f>
        <v>398.9</v>
      </c>
      <c r="G136" s="86">
        <f>G137+G140</f>
        <v>376.3</v>
      </c>
      <c r="H136" s="165">
        <f t="shared" si="1"/>
        <v>94.33441965404865</v>
      </c>
      <c r="I136" s="16"/>
    </row>
    <row r="137" spans="1:9" s="17" customFormat="1" ht="15" customHeight="1">
      <c r="A137" s="114" t="s">
        <v>149</v>
      </c>
      <c r="B137" s="45" t="s">
        <v>5</v>
      </c>
      <c r="C137" s="61" t="s">
        <v>60</v>
      </c>
      <c r="D137" s="115" t="s">
        <v>150</v>
      </c>
      <c r="E137" s="80"/>
      <c r="F137" s="86">
        <f>F138</f>
        <v>40</v>
      </c>
      <c r="G137" s="152">
        <f>G138</f>
        <v>40</v>
      </c>
      <c r="H137" s="165">
        <f aca="true" t="shared" si="4" ref="H137:H200">G137*100/F137</f>
        <v>100</v>
      </c>
      <c r="I137" s="16"/>
    </row>
    <row r="138" spans="1:9" s="17" customFormat="1" ht="15" customHeight="1">
      <c r="A138" s="83" t="s">
        <v>106</v>
      </c>
      <c r="B138" s="45" t="s">
        <v>5</v>
      </c>
      <c r="C138" s="45" t="s">
        <v>60</v>
      </c>
      <c r="D138" s="45" t="s">
        <v>150</v>
      </c>
      <c r="E138" s="45" t="s">
        <v>107</v>
      </c>
      <c r="F138" s="86">
        <f>F139</f>
        <v>40</v>
      </c>
      <c r="G138" s="154">
        <f>G139</f>
        <v>40</v>
      </c>
      <c r="H138" s="165">
        <f t="shared" si="4"/>
        <v>100</v>
      </c>
      <c r="I138" s="16"/>
    </row>
    <row r="139" spans="1:9" s="17" customFormat="1" ht="15" customHeight="1">
      <c r="A139" s="114" t="s">
        <v>101</v>
      </c>
      <c r="B139" s="45" t="s">
        <v>5</v>
      </c>
      <c r="C139" s="61" t="s">
        <v>60</v>
      </c>
      <c r="D139" s="115" t="s">
        <v>150</v>
      </c>
      <c r="E139" s="61" t="s">
        <v>108</v>
      </c>
      <c r="F139" s="86">
        <v>40</v>
      </c>
      <c r="G139" s="76">
        <v>40</v>
      </c>
      <c r="H139" s="165">
        <f t="shared" si="4"/>
        <v>100</v>
      </c>
      <c r="I139" s="16"/>
    </row>
    <row r="140" spans="1:9" s="17" customFormat="1" ht="18.75" customHeight="1">
      <c r="A140" s="68" t="s">
        <v>46</v>
      </c>
      <c r="B140" s="45" t="s">
        <v>5</v>
      </c>
      <c r="C140" s="66" t="s">
        <v>47</v>
      </c>
      <c r="D140" s="66" t="s">
        <v>50</v>
      </c>
      <c r="E140" s="69"/>
      <c r="F140" s="70">
        <f>F141+F144</f>
        <v>358.9</v>
      </c>
      <c r="G140" s="70">
        <f>G141+G144</f>
        <v>336.3</v>
      </c>
      <c r="H140" s="165">
        <f t="shared" si="4"/>
        <v>93.70298133184731</v>
      </c>
      <c r="I140" s="16"/>
    </row>
    <row r="141" spans="1:9" s="17" customFormat="1" ht="18" customHeight="1">
      <c r="A141" s="48" t="s">
        <v>57</v>
      </c>
      <c r="B141" s="45" t="s">
        <v>5</v>
      </c>
      <c r="C141" s="71" t="s">
        <v>47</v>
      </c>
      <c r="D141" s="49" t="s">
        <v>48</v>
      </c>
      <c r="E141" s="49"/>
      <c r="F141" s="72">
        <f>F143</f>
        <v>297</v>
      </c>
      <c r="G141" s="156">
        <f>G142</f>
        <v>296.7</v>
      </c>
      <c r="H141" s="165">
        <f t="shared" si="4"/>
        <v>99.8989898989899</v>
      </c>
      <c r="I141" s="16"/>
    </row>
    <row r="142" spans="1:9" s="17" customFormat="1" ht="27" customHeight="1">
      <c r="A142" s="83" t="s">
        <v>106</v>
      </c>
      <c r="B142" s="45" t="s">
        <v>5</v>
      </c>
      <c r="C142" s="85" t="s">
        <v>47</v>
      </c>
      <c r="D142" s="45" t="s">
        <v>48</v>
      </c>
      <c r="E142" s="45" t="s">
        <v>107</v>
      </c>
      <c r="F142" s="86">
        <f>F143</f>
        <v>297</v>
      </c>
      <c r="G142" s="154">
        <f>G143</f>
        <v>296.7</v>
      </c>
      <c r="H142" s="165">
        <f t="shared" si="4"/>
        <v>99.8989898989899</v>
      </c>
      <c r="I142" s="16"/>
    </row>
    <row r="143" spans="1:9" s="17" customFormat="1" ht="30.75" customHeight="1">
      <c r="A143" s="84" t="s">
        <v>101</v>
      </c>
      <c r="B143" s="45" t="s">
        <v>5</v>
      </c>
      <c r="C143" s="45" t="s">
        <v>47</v>
      </c>
      <c r="D143" s="45" t="s">
        <v>48</v>
      </c>
      <c r="E143" s="45" t="s">
        <v>108</v>
      </c>
      <c r="F143" s="67">
        <v>297</v>
      </c>
      <c r="G143" s="154">
        <v>296.7</v>
      </c>
      <c r="H143" s="165">
        <f t="shared" si="4"/>
        <v>99.8989898989899</v>
      </c>
      <c r="I143" s="16"/>
    </row>
    <row r="144" spans="1:9" s="17" customFormat="1" ht="30.75" customHeight="1">
      <c r="A144" s="48" t="s">
        <v>58</v>
      </c>
      <c r="B144" s="45" t="s">
        <v>5</v>
      </c>
      <c r="C144" s="85" t="s">
        <v>47</v>
      </c>
      <c r="D144" s="49"/>
      <c r="E144" s="49"/>
      <c r="F144" s="73">
        <f>F145+F147</f>
        <v>61.900000000000006</v>
      </c>
      <c r="G144" s="156">
        <f>G145+G147</f>
        <v>39.6</v>
      </c>
      <c r="H144" s="165">
        <f t="shared" si="4"/>
        <v>63.97415185783521</v>
      </c>
      <c r="I144" s="16"/>
    </row>
    <row r="145" spans="1:9" s="17" customFormat="1" ht="30.75" customHeight="1">
      <c r="A145" s="83" t="s">
        <v>104</v>
      </c>
      <c r="B145" s="45" t="s">
        <v>5</v>
      </c>
      <c r="C145" s="61" t="s">
        <v>47</v>
      </c>
      <c r="D145" s="61" t="s">
        <v>49</v>
      </c>
      <c r="E145" s="75">
        <v>100</v>
      </c>
      <c r="F145" s="73">
        <f>F146</f>
        <v>36.6</v>
      </c>
      <c r="G145" s="76">
        <f>G146</f>
        <v>36.6</v>
      </c>
      <c r="H145" s="165">
        <f t="shared" si="4"/>
        <v>100</v>
      </c>
      <c r="I145" s="16"/>
    </row>
    <row r="146" spans="1:9" s="17" customFormat="1" ht="30.75" customHeight="1">
      <c r="A146" s="84" t="s">
        <v>100</v>
      </c>
      <c r="B146" s="45" t="s">
        <v>5</v>
      </c>
      <c r="C146" s="45" t="s">
        <v>47</v>
      </c>
      <c r="D146" s="45" t="s">
        <v>49</v>
      </c>
      <c r="E146" s="45" t="s">
        <v>111</v>
      </c>
      <c r="F146" s="73">
        <v>36.6</v>
      </c>
      <c r="G146" s="154">
        <v>36.6</v>
      </c>
      <c r="H146" s="165">
        <f t="shared" si="4"/>
        <v>100</v>
      </c>
      <c r="I146" s="16"/>
    </row>
    <row r="147" spans="1:9" s="17" customFormat="1" ht="30.75" customHeight="1">
      <c r="A147" s="121" t="s">
        <v>106</v>
      </c>
      <c r="B147" s="116" t="s">
        <v>5</v>
      </c>
      <c r="C147" s="134" t="s">
        <v>47</v>
      </c>
      <c r="D147" s="116" t="s">
        <v>49</v>
      </c>
      <c r="E147" s="116" t="s">
        <v>107</v>
      </c>
      <c r="F147" s="135">
        <f>F148</f>
        <v>25.3</v>
      </c>
      <c r="G147" s="157">
        <f>G148</f>
        <v>3</v>
      </c>
      <c r="H147" s="165">
        <f t="shared" si="4"/>
        <v>11.857707509881422</v>
      </c>
      <c r="I147" s="16"/>
    </row>
    <row r="148" spans="1:9" s="17" customFormat="1" ht="27.75" customHeight="1">
      <c r="A148" s="84" t="s">
        <v>101</v>
      </c>
      <c r="B148" s="119" t="s">
        <v>5</v>
      </c>
      <c r="C148" s="119" t="s">
        <v>47</v>
      </c>
      <c r="D148" s="119" t="s">
        <v>49</v>
      </c>
      <c r="E148" s="119" t="s">
        <v>108</v>
      </c>
      <c r="F148" s="140">
        <v>25.3</v>
      </c>
      <c r="G148" s="158">
        <v>3</v>
      </c>
      <c r="H148" s="165">
        <f t="shared" si="4"/>
        <v>11.857707509881422</v>
      </c>
      <c r="I148" s="16"/>
    </row>
    <row r="149" spans="1:9" s="17" customFormat="1" ht="15.75">
      <c r="A149" s="128" t="s">
        <v>168</v>
      </c>
      <c r="B149" s="143" t="s">
        <v>5</v>
      </c>
      <c r="C149" s="143" t="s">
        <v>171</v>
      </c>
      <c r="D149" s="143"/>
      <c r="E149" s="143"/>
      <c r="F149" s="145">
        <f>F150+F154</f>
        <v>2727.8</v>
      </c>
      <c r="G149" s="174">
        <f>G150+G154</f>
        <v>2727.8</v>
      </c>
      <c r="H149" s="171">
        <f t="shared" si="4"/>
        <v>100</v>
      </c>
      <c r="I149" s="16"/>
    </row>
    <row r="150" spans="1:9" s="17" customFormat="1" ht="15.75">
      <c r="A150" s="146" t="s">
        <v>170</v>
      </c>
      <c r="B150" s="147" t="s">
        <v>5</v>
      </c>
      <c r="C150" s="147" t="s">
        <v>169</v>
      </c>
      <c r="D150" s="119"/>
      <c r="E150" s="119"/>
      <c r="F150" s="175">
        <f aca="true" t="shared" si="5" ref="F150:G152">F151</f>
        <v>177.8</v>
      </c>
      <c r="G150" s="158">
        <f t="shared" si="5"/>
        <v>177.8</v>
      </c>
      <c r="H150" s="165">
        <f t="shared" si="4"/>
        <v>100</v>
      </c>
      <c r="I150" s="16"/>
    </row>
    <row r="151" spans="1:9" s="17" customFormat="1" ht="51.75" customHeight="1">
      <c r="A151" s="148" t="s">
        <v>172</v>
      </c>
      <c r="B151" s="119" t="s">
        <v>5</v>
      </c>
      <c r="C151" s="119" t="s">
        <v>169</v>
      </c>
      <c r="D151" s="119" t="s">
        <v>173</v>
      </c>
      <c r="E151" s="119"/>
      <c r="F151" s="140">
        <f t="shared" si="5"/>
        <v>177.8</v>
      </c>
      <c r="G151" s="158">
        <f t="shared" si="5"/>
        <v>177.8</v>
      </c>
      <c r="H151" s="165">
        <f t="shared" si="4"/>
        <v>100</v>
      </c>
      <c r="I151" s="16"/>
    </row>
    <row r="152" spans="1:9" s="17" customFormat="1" ht="15.75">
      <c r="A152" s="84" t="s">
        <v>164</v>
      </c>
      <c r="B152" s="119" t="s">
        <v>5</v>
      </c>
      <c r="C152" s="119" t="s">
        <v>169</v>
      </c>
      <c r="D152" s="119" t="s">
        <v>173</v>
      </c>
      <c r="E152" s="120">
        <v>300</v>
      </c>
      <c r="F152" s="140">
        <f t="shared" si="5"/>
        <v>177.8</v>
      </c>
      <c r="G152" s="160">
        <f t="shared" si="5"/>
        <v>177.8</v>
      </c>
      <c r="H152" s="165">
        <f t="shared" si="4"/>
        <v>100</v>
      </c>
      <c r="I152" s="16"/>
    </row>
    <row r="153" spans="1:9" s="17" customFormat="1" ht="15.75">
      <c r="A153" s="84" t="s">
        <v>165</v>
      </c>
      <c r="B153" s="119" t="s">
        <v>5</v>
      </c>
      <c r="C153" s="119" t="s">
        <v>169</v>
      </c>
      <c r="D153" s="119" t="s">
        <v>173</v>
      </c>
      <c r="E153" s="120">
        <v>320</v>
      </c>
      <c r="F153" s="140">
        <v>177.8</v>
      </c>
      <c r="G153" s="160">
        <v>177.8</v>
      </c>
      <c r="H153" s="165">
        <f t="shared" si="4"/>
        <v>100</v>
      </c>
      <c r="I153" s="16"/>
    </row>
    <row r="154" spans="1:9" s="17" customFormat="1" ht="15.75">
      <c r="A154" s="84" t="s">
        <v>174</v>
      </c>
      <c r="B154" s="119" t="s">
        <v>5</v>
      </c>
      <c r="C154" s="119" t="s">
        <v>175</v>
      </c>
      <c r="D154" s="119"/>
      <c r="E154" s="120"/>
      <c r="F154" s="176">
        <f>F155+F158+F161</f>
        <v>2550</v>
      </c>
      <c r="G154" s="176">
        <f>G155+G158+G161</f>
        <v>2550</v>
      </c>
      <c r="H154" s="167">
        <f t="shared" si="4"/>
        <v>100</v>
      </c>
      <c r="I154" s="16"/>
    </row>
    <row r="155" spans="1:9" s="17" customFormat="1" ht="57" customHeight="1">
      <c r="A155" s="84" t="s">
        <v>176</v>
      </c>
      <c r="B155" s="119" t="s">
        <v>5</v>
      </c>
      <c r="C155" s="119" t="s">
        <v>175</v>
      </c>
      <c r="D155" s="119" t="s">
        <v>177</v>
      </c>
      <c r="E155" s="120"/>
      <c r="F155" s="175">
        <f>F156</f>
        <v>892.7</v>
      </c>
      <c r="G155" s="160">
        <f>G156</f>
        <v>892.7</v>
      </c>
      <c r="H155" s="165">
        <f t="shared" si="4"/>
        <v>100</v>
      </c>
      <c r="I155" s="16"/>
    </row>
    <row r="156" spans="1:9" s="17" customFormat="1" ht="15.75">
      <c r="A156" s="84" t="s">
        <v>164</v>
      </c>
      <c r="B156" s="119" t="s">
        <v>5</v>
      </c>
      <c r="C156" s="119" t="s">
        <v>175</v>
      </c>
      <c r="D156" s="119" t="s">
        <v>177</v>
      </c>
      <c r="E156" s="120">
        <v>300</v>
      </c>
      <c r="F156" s="175">
        <f>F157</f>
        <v>892.7</v>
      </c>
      <c r="G156" s="160">
        <f>G157</f>
        <v>892.7</v>
      </c>
      <c r="H156" s="165">
        <f t="shared" si="4"/>
        <v>100</v>
      </c>
      <c r="I156" s="16"/>
    </row>
    <row r="157" spans="1:9" s="17" customFormat="1" ht="15.75">
      <c r="A157" s="84" t="s">
        <v>165</v>
      </c>
      <c r="B157" s="119" t="s">
        <v>5</v>
      </c>
      <c r="C157" s="119" t="s">
        <v>175</v>
      </c>
      <c r="D157" s="119" t="s">
        <v>177</v>
      </c>
      <c r="E157" s="120">
        <v>320</v>
      </c>
      <c r="F157" s="175">
        <v>892.7</v>
      </c>
      <c r="G157" s="160">
        <v>892.7</v>
      </c>
      <c r="H157" s="165">
        <f t="shared" si="4"/>
        <v>100</v>
      </c>
      <c r="I157" s="16"/>
    </row>
    <row r="158" spans="1:9" s="17" customFormat="1" ht="63.75">
      <c r="A158" s="84" t="s">
        <v>178</v>
      </c>
      <c r="B158" s="119" t="s">
        <v>5</v>
      </c>
      <c r="C158" s="119" t="s">
        <v>175</v>
      </c>
      <c r="D158" s="119" t="s">
        <v>179</v>
      </c>
      <c r="E158" s="120"/>
      <c r="F158" s="175">
        <f>F159</f>
        <v>8.3</v>
      </c>
      <c r="G158" s="160">
        <f>G159</f>
        <v>8.3</v>
      </c>
      <c r="H158" s="165">
        <f t="shared" si="4"/>
        <v>100</v>
      </c>
      <c r="I158" s="16"/>
    </row>
    <row r="159" spans="1:9" s="17" customFormat="1" ht="15.75">
      <c r="A159" s="84" t="s">
        <v>164</v>
      </c>
      <c r="B159" s="119" t="s">
        <v>5</v>
      </c>
      <c r="C159" s="119" t="s">
        <v>175</v>
      </c>
      <c r="D159" s="119" t="s">
        <v>179</v>
      </c>
      <c r="E159" s="120">
        <v>300</v>
      </c>
      <c r="F159" s="175">
        <f>F160</f>
        <v>8.3</v>
      </c>
      <c r="G159" s="160">
        <f>G160</f>
        <v>8.3</v>
      </c>
      <c r="H159" s="165">
        <f t="shared" si="4"/>
        <v>100</v>
      </c>
      <c r="I159" s="16"/>
    </row>
    <row r="160" spans="1:9" s="17" customFormat="1" ht="15.75">
      <c r="A160" s="84" t="s">
        <v>165</v>
      </c>
      <c r="B160" s="119" t="s">
        <v>5</v>
      </c>
      <c r="C160" s="119" t="s">
        <v>175</v>
      </c>
      <c r="D160" s="119" t="s">
        <v>179</v>
      </c>
      <c r="E160" s="120">
        <v>320</v>
      </c>
      <c r="F160" s="175">
        <v>8.3</v>
      </c>
      <c r="G160" s="160">
        <v>8.3</v>
      </c>
      <c r="H160" s="165">
        <f t="shared" si="4"/>
        <v>100</v>
      </c>
      <c r="I160" s="16"/>
    </row>
    <row r="161" spans="1:9" s="17" customFormat="1" ht="15.75">
      <c r="A161" s="84" t="s">
        <v>180</v>
      </c>
      <c r="B161" s="119" t="s">
        <v>5</v>
      </c>
      <c r="C161" s="119" t="s">
        <v>175</v>
      </c>
      <c r="D161" s="119" t="s">
        <v>181</v>
      </c>
      <c r="E161" s="120"/>
      <c r="F161" s="175">
        <f>F162</f>
        <v>1649</v>
      </c>
      <c r="G161" s="160">
        <f>G162</f>
        <v>1649</v>
      </c>
      <c r="H161" s="165">
        <f t="shared" si="4"/>
        <v>100</v>
      </c>
      <c r="I161" s="16"/>
    </row>
    <row r="162" spans="1:9" s="17" customFormat="1" ht="15.75">
      <c r="A162" s="84" t="s">
        <v>164</v>
      </c>
      <c r="B162" s="119" t="s">
        <v>5</v>
      </c>
      <c r="C162" s="119" t="s">
        <v>175</v>
      </c>
      <c r="D162" s="119" t="s">
        <v>181</v>
      </c>
      <c r="E162" s="120">
        <v>300</v>
      </c>
      <c r="F162" s="140">
        <f>F163</f>
        <v>1649</v>
      </c>
      <c r="G162" s="160">
        <f>G163</f>
        <v>1649</v>
      </c>
      <c r="H162" s="165">
        <f t="shared" si="4"/>
        <v>100</v>
      </c>
      <c r="I162" s="16"/>
    </row>
    <row r="163" spans="1:9" s="17" customFormat="1" ht="15.75">
      <c r="A163" s="84" t="s">
        <v>165</v>
      </c>
      <c r="B163" s="119" t="s">
        <v>5</v>
      </c>
      <c r="C163" s="119" t="s">
        <v>175</v>
      </c>
      <c r="D163" s="119" t="s">
        <v>181</v>
      </c>
      <c r="E163" s="120">
        <v>320</v>
      </c>
      <c r="F163" s="140">
        <v>1649</v>
      </c>
      <c r="G163" s="160">
        <v>1649</v>
      </c>
      <c r="H163" s="165">
        <f t="shared" si="4"/>
        <v>100</v>
      </c>
      <c r="I163" s="16"/>
    </row>
    <row r="164" spans="1:9" s="17" customFormat="1" ht="17.25" customHeight="1">
      <c r="A164" s="141" t="s">
        <v>140</v>
      </c>
      <c r="B164" s="142" t="s">
        <v>5</v>
      </c>
      <c r="C164" s="143" t="s">
        <v>51</v>
      </c>
      <c r="D164" s="144"/>
      <c r="E164" s="144"/>
      <c r="F164" s="177">
        <f>F165</f>
        <v>6.5</v>
      </c>
      <c r="G164" s="178">
        <f>G165</f>
        <v>4.9</v>
      </c>
      <c r="H164" s="167">
        <f t="shared" si="4"/>
        <v>75.38461538461539</v>
      </c>
      <c r="I164" s="16"/>
    </row>
    <row r="165" spans="1:9" s="17" customFormat="1" ht="18" customHeight="1">
      <c r="A165" s="136" t="s">
        <v>56</v>
      </c>
      <c r="B165" s="132" t="s">
        <v>5</v>
      </c>
      <c r="C165" s="137" t="s">
        <v>54</v>
      </c>
      <c r="D165" s="138"/>
      <c r="E165" s="138"/>
      <c r="F165" s="139">
        <f>F167</f>
        <v>6.5</v>
      </c>
      <c r="G165" s="163">
        <f>G166</f>
        <v>4.9</v>
      </c>
      <c r="H165" s="165">
        <f t="shared" si="4"/>
        <v>75.38461538461539</v>
      </c>
      <c r="I165" s="16"/>
    </row>
    <row r="166" spans="1:9" s="17" customFormat="1" ht="18" customHeight="1">
      <c r="A166" s="95" t="s">
        <v>74</v>
      </c>
      <c r="B166" s="45" t="s">
        <v>5</v>
      </c>
      <c r="C166" s="65" t="s">
        <v>54</v>
      </c>
      <c r="D166" s="74" t="s">
        <v>137</v>
      </c>
      <c r="E166" s="74"/>
      <c r="F166" s="59">
        <f>F167</f>
        <v>6.5</v>
      </c>
      <c r="G166" s="162">
        <f>G167</f>
        <v>4.9</v>
      </c>
      <c r="H166" s="165">
        <f t="shared" si="4"/>
        <v>75.38461538461539</v>
      </c>
      <c r="I166" s="16"/>
    </row>
    <row r="167" spans="1:9" s="17" customFormat="1" ht="27" customHeight="1">
      <c r="A167" s="64" t="s">
        <v>74</v>
      </c>
      <c r="B167" s="45" t="s">
        <v>5</v>
      </c>
      <c r="C167" s="65" t="s">
        <v>54</v>
      </c>
      <c r="D167" s="91">
        <v>5129700</v>
      </c>
      <c r="E167" s="74"/>
      <c r="F167" s="59">
        <f>F169</f>
        <v>6.5</v>
      </c>
      <c r="G167" s="162">
        <f>G168</f>
        <v>4.9</v>
      </c>
      <c r="H167" s="165">
        <f t="shared" si="4"/>
        <v>75.38461538461539</v>
      </c>
      <c r="I167" s="16"/>
    </row>
    <row r="168" spans="1:9" s="17" customFormat="1" ht="27" customHeight="1">
      <c r="A168" s="83" t="s">
        <v>106</v>
      </c>
      <c r="B168" s="45" t="s">
        <v>5</v>
      </c>
      <c r="C168" s="45" t="s">
        <v>54</v>
      </c>
      <c r="D168" s="75">
        <v>5129700</v>
      </c>
      <c r="E168" s="61" t="s">
        <v>107</v>
      </c>
      <c r="F168" s="47">
        <f>F169</f>
        <v>6.5</v>
      </c>
      <c r="G168" s="76">
        <f>G169</f>
        <v>4.9</v>
      </c>
      <c r="H168" s="165">
        <f t="shared" si="4"/>
        <v>75.38461538461539</v>
      </c>
      <c r="I168" s="16"/>
    </row>
    <row r="169" spans="1:9" s="17" customFormat="1" ht="30" customHeight="1">
      <c r="A169" s="84" t="s">
        <v>101</v>
      </c>
      <c r="B169" s="45" t="s">
        <v>5</v>
      </c>
      <c r="C169" s="45" t="s">
        <v>54</v>
      </c>
      <c r="D169" s="75">
        <v>5129700</v>
      </c>
      <c r="E169" s="61" t="s">
        <v>108</v>
      </c>
      <c r="F169" s="47">
        <v>6.5</v>
      </c>
      <c r="G169" s="76">
        <v>4.9</v>
      </c>
      <c r="H169" s="165">
        <f t="shared" si="4"/>
        <v>75.38461538461539</v>
      </c>
      <c r="I169" s="16"/>
    </row>
    <row r="170" spans="1:9" s="15" customFormat="1" ht="0.75" customHeight="1">
      <c r="A170" s="44"/>
      <c r="B170" s="45" t="s">
        <v>5</v>
      </c>
      <c r="C170" s="44"/>
      <c r="D170" s="44"/>
      <c r="E170" s="44"/>
      <c r="F170" s="44"/>
      <c r="G170" s="151"/>
      <c r="H170" s="165" t="e">
        <f t="shared" si="4"/>
        <v>#DIV/0!</v>
      </c>
      <c r="I170" s="14"/>
    </row>
    <row r="171" spans="1:9" s="17" customFormat="1" ht="15.75" customHeight="1" hidden="1">
      <c r="A171" s="44"/>
      <c r="B171" s="45" t="s">
        <v>5</v>
      </c>
      <c r="C171" s="44"/>
      <c r="D171" s="44"/>
      <c r="E171" s="44"/>
      <c r="F171" s="44"/>
      <c r="G171" s="151"/>
      <c r="H171" s="165" t="e">
        <f t="shared" si="4"/>
        <v>#DIV/0!</v>
      </c>
      <c r="I171" s="16"/>
    </row>
    <row r="172" spans="1:9" s="17" customFormat="1" ht="15.75" customHeight="1" hidden="1">
      <c r="A172" s="44"/>
      <c r="B172" s="45" t="s">
        <v>5</v>
      </c>
      <c r="C172" s="44"/>
      <c r="D172" s="44"/>
      <c r="E172" s="44"/>
      <c r="F172" s="44"/>
      <c r="G172" s="151"/>
      <c r="H172" s="165" t="e">
        <f t="shared" si="4"/>
        <v>#DIV/0!</v>
      </c>
      <c r="I172" s="16"/>
    </row>
    <row r="173" spans="1:9" s="17" customFormat="1" ht="15.75" customHeight="1" hidden="1">
      <c r="A173" s="44"/>
      <c r="B173" s="45" t="s">
        <v>5</v>
      </c>
      <c r="C173" s="44"/>
      <c r="D173" s="44"/>
      <c r="E173" s="44"/>
      <c r="F173" s="44"/>
      <c r="G173" s="151"/>
      <c r="H173" s="165" t="e">
        <f t="shared" si="4"/>
        <v>#DIV/0!</v>
      </c>
      <c r="I173" s="16"/>
    </row>
    <row r="174" spans="1:9" s="17" customFormat="1" ht="15.75" customHeight="1" hidden="1">
      <c r="A174" s="44"/>
      <c r="B174" s="45" t="s">
        <v>5</v>
      </c>
      <c r="C174" s="44"/>
      <c r="D174" s="44"/>
      <c r="E174" s="44"/>
      <c r="F174" s="44"/>
      <c r="G174" s="151"/>
      <c r="H174" s="165" t="e">
        <f t="shared" si="4"/>
        <v>#DIV/0!</v>
      </c>
      <c r="I174" s="16"/>
    </row>
    <row r="175" spans="1:9" s="17" customFormat="1" ht="15.75" customHeight="1" hidden="1">
      <c r="A175" s="44"/>
      <c r="B175" s="45" t="s">
        <v>5</v>
      </c>
      <c r="C175" s="44"/>
      <c r="D175" s="44"/>
      <c r="E175" s="44"/>
      <c r="F175" s="44"/>
      <c r="G175" s="151"/>
      <c r="H175" s="165" t="e">
        <f t="shared" si="4"/>
        <v>#DIV/0!</v>
      </c>
      <c r="I175" s="16"/>
    </row>
    <row r="176" spans="1:9" s="17" customFormat="1" ht="15.75" customHeight="1" hidden="1">
      <c r="A176" s="44"/>
      <c r="B176" s="45" t="s">
        <v>5</v>
      </c>
      <c r="C176" s="44"/>
      <c r="D176" s="44"/>
      <c r="E176" s="44"/>
      <c r="F176" s="44"/>
      <c r="G176" s="151"/>
      <c r="H176" s="165" t="e">
        <f t="shared" si="4"/>
        <v>#DIV/0!</v>
      </c>
      <c r="I176" s="16"/>
    </row>
    <row r="177" spans="1:9" s="17" customFormat="1" ht="15.75" customHeight="1" hidden="1">
      <c r="A177" s="44"/>
      <c r="B177" s="45" t="s">
        <v>5</v>
      </c>
      <c r="C177" s="44"/>
      <c r="D177" s="44"/>
      <c r="E177" s="44"/>
      <c r="F177" s="44"/>
      <c r="G177" s="151"/>
      <c r="H177" s="165" t="e">
        <f t="shared" si="4"/>
        <v>#DIV/0!</v>
      </c>
      <c r="I177" s="16"/>
    </row>
    <row r="178" spans="1:9" s="17" customFormat="1" ht="15.75" customHeight="1" hidden="1">
      <c r="A178" s="44"/>
      <c r="B178" s="45" t="s">
        <v>5</v>
      </c>
      <c r="C178" s="44"/>
      <c r="D178" s="44"/>
      <c r="E178" s="44"/>
      <c r="F178" s="44"/>
      <c r="G178" s="151"/>
      <c r="H178" s="165" t="e">
        <f t="shared" si="4"/>
        <v>#DIV/0!</v>
      </c>
      <c r="I178" s="16"/>
    </row>
    <row r="179" spans="1:9" s="17" customFormat="1" ht="12.75" customHeight="1" hidden="1">
      <c r="A179" s="44"/>
      <c r="B179" s="45" t="s">
        <v>5</v>
      </c>
      <c r="C179" s="44"/>
      <c r="D179" s="44"/>
      <c r="E179" s="44"/>
      <c r="F179" s="44"/>
      <c r="G179" s="151"/>
      <c r="H179" s="165" t="e">
        <f t="shared" si="4"/>
        <v>#DIV/0!</v>
      </c>
      <c r="I179" s="16"/>
    </row>
    <row r="180" spans="1:9" s="17" customFormat="1" ht="15.75" customHeight="1" hidden="1">
      <c r="A180" s="44"/>
      <c r="B180" s="45" t="s">
        <v>5</v>
      </c>
      <c r="C180" s="44"/>
      <c r="D180" s="44"/>
      <c r="E180" s="44"/>
      <c r="F180" s="44"/>
      <c r="G180" s="151"/>
      <c r="H180" s="165" t="e">
        <f t="shared" si="4"/>
        <v>#DIV/0!</v>
      </c>
      <c r="I180" s="16"/>
    </row>
    <row r="181" spans="1:9" s="17" customFormat="1" ht="12.75" customHeight="1" hidden="1">
      <c r="A181" s="44"/>
      <c r="B181" s="45" t="s">
        <v>5</v>
      </c>
      <c r="C181" s="44"/>
      <c r="D181" s="44"/>
      <c r="E181" s="44"/>
      <c r="F181" s="44"/>
      <c r="G181" s="151"/>
      <c r="H181" s="165" t="e">
        <f t="shared" si="4"/>
        <v>#DIV/0!</v>
      </c>
      <c r="I181" s="16"/>
    </row>
    <row r="182" spans="1:9" s="17" customFormat="1" ht="15.75" customHeight="1" hidden="1">
      <c r="A182" s="44"/>
      <c r="B182" s="45" t="s">
        <v>5</v>
      </c>
      <c r="C182" s="44"/>
      <c r="D182" s="44"/>
      <c r="E182" s="44"/>
      <c r="F182" s="44"/>
      <c r="G182" s="151"/>
      <c r="H182" s="165" t="e">
        <f t="shared" si="4"/>
        <v>#DIV/0!</v>
      </c>
      <c r="I182" s="16"/>
    </row>
    <row r="183" spans="1:9" s="17" customFormat="1" ht="12.75" customHeight="1" hidden="1">
      <c r="A183" s="44"/>
      <c r="B183" s="45" t="s">
        <v>5</v>
      </c>
      <c r="C183" s="44"/>
      <c r="D183" s="44"/>
      <c r="E183" s="44"/>
      <c r="F183" s="44"/>
      <c r="G183" s="151"/>
      <c r="H183" s="165" t="e">
        <f t="shared" si="4"/>
        <v>#DIV/0!</v>
      </c>
      <c r="I183" s="16"/>
    </row>
    <row r="184" spans="1:9" s="17" customFormat="1" ht="12.75" customHeight="1" hidden="1">
      <c r="A184" s="44"/>
      <c r="B184" s="45" t="s">
        <v>5</v>
      </c>
      <c r="C184" s="44"/>
      <c r="D184" s="44"/>
      <c r="E184" s="44"/>
      <c r="F184" s="44"/>
      <c r="G184" s="151"/>
      <c r="H184" s="165" t="e">
        <f t="shared" si="4"/>
        <v>#DIV/0!</v>
      </c>
      <c r="I184" s="16"/>
    </row>
    <row r="185" spans="1:9" s="17" customFormat="1" ht="12.75" customHeight="1" hidden="1">
      <c r="A185" s="44"/>
      <c r="B185" s="45" t="s">
        <v>5</v>
      </c>
      <c r="C185" s="44"/>
      <c r="D185" s="44"/>
      <c r="E185" s="44"/>
      <c r="F185" s="44"/>
      <c r="G185" s="151"/>
      <c r="H185" s="165" t="e">
        <f t="shared" si="4"/>
        <v>#DIV/0!</v>
      </c>
      <c r="I185" s="16"/>
    </row>
    <row r="186" spans="1:9" s="17" customFormat="1" ht="15.75" customHeight="1" hidden="1">
      <c r="A186" s="44"/>
      <c r="B186" s="45" t="s">
        <v>5</v>
      </c>
      <c r="C186" s="44"/>
      <c r="D186" s="44"/>
      <c r="E186" s="44"/>
      <c r="F186" s="44"/>
      <c r="G186" s="151"/>
      <c r="H186" s="165" t="e">
        <f t="shared" si="4"/>
        <v>#DIV/0!</v>
      </c>
      <c r="I186" s="16"/>
    </row>
    <row r="187" spans="1:9" s="18" customFormat="1" ht="12.75" customHeight="1" hidden="1">
      <c r="A187" s="44"/>
      <c r="B187" s="45" t="s">
        <v>5</v>
      </c>
      <c r="C187" s="44"/>
      <c r="D187" s="44"/>
      <c r="E187" s="44"/>
      <c r="F187" s="44"/>
      <c r="G187" s="151"/>
      <c r="H187" s="165" t="e">
        <f t="shared" si="4"/>
        <v>#DIV/0!</v>
      </c>
      <c r="I187" s="16"/>
    </row>
    <row r="188" spans="1:9" s="17" customFormat="1" ht="15.75" customHeight="1" hidden="1">
      <c r="A188" s="44"/>
      <c r="B188" s="45" t="s">
        <v>5</v>
      </c>
      <c r="C188" s="44"/>
      <c r="D188" s="44"/>
      <c r="E188" s="44"/>
      <c r="F188" s="44"/>
      <c r="G188" s="151"/>
      <c r="H188" s="165" t="e">
        <f t="shared" si="4"/>
        <v>#DIV/0!</v>
      </c>
      <c r="I188" s="16"/>
    </row>
    <row r="189" spans="1:9" ht="12.75" customHeight="1" hidden="1">
      <c r="A189" s="44"/>
      <c r="B189" s="45" t="s">
        <v>5</v>
      </c>
      <c r="C189" s="44"/>
      <c r="D189" s="44"/>
      <c r="E189" s="44"/>
      <c r="F189" s="44"/>
      <c r="G189" s="151"/>
      <c r="H189" s="165" t="e">
        <f t="shared" si="4"/>
        <v>#DIV/0!</v>
      </c>
      <c r="I189"/>
    </row>
    <row r="190" spans="1:9" ht="12.75" customHeight="1" hidden="1">
      <c r="A190" s="44"/>
      <c r="B190" s="45" t="s">
        <v>5</v>
      </c>
      <c r="C190" s="44"/>
      <c r="D190" s="44"/>
      <c r="E190" s="44"/>
      <c r="F190" s="44"/>
      <c r="G190" s="151"/>
      <c r="H190" s="165" t="e">
        <f t="shared" si="4"/>
        <v>#DIV/0!</v>
      </c>
      <c r="I190"/>
    </row>
    <row r="191" spans="1:9" ht="12.75" customHeight="1" hidden="1">
      <c r="A191" s="44"/>
      <c r="B191" s="45" t="s">
        <v>5</v>
      </c>
      <c r="C191" s="44"/>
      <c r="D191" s="44"/>
      <c r="E191" s="44"/>
      <c r="F191" s="44"/>
      <c r="G191" s="151"/>
      <c r="H191" s="165" t="e">
        <f t="shared" si="4"/>
        <v>#DIV/0!</v>
      </c>
      <c r="I191"/>
    </row>
    <row r="192" spans="1:9" ht="12.75" customHeight="1" hidden="1">
      <c r="A192" s="44"/>
      <c r="B192" s="45" t="s">
        <v>5</v>
      </c>
      <c r="C192" s="44"/>
      <c r="D192" s="44"/>
      <c r="E192" s="44"/>
      <c r="F192" s="44"/>
      <c r="G192" s="151"/>
      <c r="H192" s="165" t="e">
        <f t="shared" si="4"/>
        <v>#DIV/0!</v>
      </c>
      <c r="I192"/>
    </row>
    <row r="193" spans="1:9" ht="12.75" customHeight="1" hidden="1">
      <c r="A193" s="44"/>
      <c r="B193" s="45" t="s">
        <v>5</v>
      </c>
      <c r="C193" s="44"/>
      <c r="D193" s="44"/>
      <c r="E193" s="44"/>
      <c r="F193" s="44"/>
      <c r="G193" s="151"/>
      <c r="H193" s="165" t="e">
        <f t="shared" si="4"/>
        <v>#DIV/0!</v>
      </c>
      <c r="I193"/>
    </row>
    <row r="194" spans="1:9" ht="12.75" customHeight="1" hidden="1">
      <c r="A194" s="44"/>
      <c r="B194" s="45" t="s">
        <v>5</v>
      </c>
      <c r="C194" s="44"/>
      <c r="D194" s="44"/>
      <c r="E194" s="44"/>
      <c r="F194" s="44"/>
      <c r="G194" s="151"/>
      <c r="H194" s="165" t="e">
        <f t="shared" si="4"/>
        <v>#DIV/0!</v>
      </c>
      <c r="I194"/>
    </row>
    <row r="195" spans="1:9" ht="12.75" customHeight="1" hidden="1">
      <c r="A195" s="44"/>
      <c r="B195" s="45" t="s">
        <v>5</v>
      </c>
      <c r="C195" s="44"/>
      <c r="D195" s="44"/>
      <c r="E195" s="44"/>
      <c r="F195" s="44"/>
      <c r="G195" s="151"/>
      <c r="H195" s="165" t="e">
        <f t="shared" si="4"/>
        <v>#DIV/0!</v>
      </c>
      <c r="I195"/>
    </row>
    <row r="196" spans="1:9" ht="12.75" customHeight="1" hidden="1">
      <c r="A196" s="44"/>
      <c r="B196" s="45" t="s">
        <v>5</v>
      </c>
      <c r="C196" s="44"/>
      <c r="D196" s="44"/>
      <c r="E196" s="44"/>
      <c r="F196" s="44"/>
      <c r="G196" s="151"/>
      <c r="H196" s="165" t="e">
        <f t="shared" si="4"/>
        <v>#DIV/0!</v>
      </c>
      <c r="I196"/>
    </row>
    <row r="197" spans="1:9" ht="12.75" customHeight="1" hidden="1">
      <c r="A197" s="44"/>
      <c r="B197" s="45" t="s">
        <v>5</v>
      </c>
      <c r="C197" s="44"/>
      <c r="D197" s="44"/>
      <c r="E197" s="44"/>
      <c r="F197" s="44"/>
      <c r="G197" s="151"/>
      <c r="H197" s="165" t="e">
        <f t="shared" si="4"/>
        <v>#DIV/0!</v>
      </c>
      <c r="I197"/>
    </row>
    <row r="198" spans="1:9" ht="12.75" customHeight="1" hidden="1">
      <c r="A198" s="44"/>
      <c r="B198" s="45" t="s">
        <v>5</v>
      </c>
      <c r="C198" s="44"/>
      <c r="D198" s="44"/>
      <c r="E198" s="44"/>
      <c r="F198" s="44"/>
      <c r="G198" s="151"/>
      <c r="H198" s="165" t="e">
        <f t="shared" si="4"/>
        <v>#DIV/0!</v>
      </c>
      <c r="I198"/>
    </row>
    <row r="199" spans="1:10" s="17" customFormat="1" ht="12.75" customHeight="1" hidden="1">
      <c r="A199" s="44"/>
      <c r="B199" s="45" t="s">
        <v>5</v>
      </c>
      <c r="C199" s="44"/>
      <c r="D199" s="44"/>
      <c r="E199" s="44"/>
      <c r="F199" s="44"/>
      <c r="G199" s="151"/>
      <c r="H199" s="165" t="e">
        <f t="shared" si="4"/>
        <v>#DIV/0!</v>
      </c>
      <c r="I199" s="16"/>
      <c r="J199" s="19"/>
    </row>
    <row r="200" spans="1:10" s="17" customFormat="1" ht="12.75" customHeight="1" hidden="1">
      <c r="A200" s="44"/>
      <c r="B200" s="45" t="s">
        <v>5</v>
      </c>
      <c r="C200" s="44"/>
      <c r="D200" s="44"/>
      <c r="E200" s="44"/>
      <c r="F200" s="44"/>
      <c r="G200" s="151"/>
      <c r="H200" s="165" t="e">
        <f t="shared" si="4"/>
        <v>#DIV/0!</v>
      </c>
      <c r="I200" s="16"/>
      <c r="J200" s="19"/>
    </row>
    <row r="201" spans="1:10" s="17" customFormat="1" ht="12.75" customHeight="1" hidden="1">
      <c r="A201" s="44"/>
      <c r="B201" s="45" t="s">
        <v>5</v>
      </c>
      <c r="C201" s="44"/>
      <c r="D201" s="44"/>
      <c r="E201" s="44"/>
      <c r="F201" s="44"/>
      <c r="G201" s="151"/>
      <c r="H201" s="165" t="e">
        <f aca="true" t="shared" si="6" ref="H201:H208">G201*100/F201</f>
        <v>#DIV/0!</v>
      </c>
      <c r="I201" s="16"/>
      <c r="J201" s="19"/>
    </row>
    <row r="202" spans="1:10" s="17" customFormat="1" ht="15.75" customHeight="1" hidden="1">
      <c r="A202" s="44"/>
      <c r="B202" s="45" t="s">
        <v>5</v>
      </c>
      <c r="C202" s="44"/>
      <c r="D202" s="44"/>
      <c r="E202" s="44"/>
      <c r="F202" s="44"/>
      <c r="G202" s="151"/>
      <c r="H202" s="165" t="e">
        <f t="shared" si="6"/>
        <v>#DIV/0!</v>
      </c>
      <c r="I202" s="16"/>
      <c r="J202" s="19"/>
    </row>
    <row r="203" spans="1:10" s="17" customFormat="1" ht="18.75" customHeight="1">
      <c r="A203" s="103" t="s">
        <v>139</v>
      </c>
      <c r="B203" s="110" t="s">
        <v>5</v>
      </c>
      <c r="C203" s="90" t="s">
        <v>55</v>
      </c>
      <c r="D203" s="90"/>
      <c r="E203" s="104"/>
      <c r="F203" s="179">
        <f>F204</f>
        <v>916.6999999999999</v>
      </c>
      <c r="G203" s="179">
        <f>G204</f>
        <v>914.5</v>
      </c>
      <c r="H203" s="167">
        <f t="shared" si="6"/>
        <v>99.76000872695539</v>
      </c>
      <c r="I203" s="16"/>
      <c r="J203" s="19"/>
    </row>
    <row r="204" spans="1:10" s="17" customFormat="1" ht="19.5" customHeight="1">
      <c r="A204" s="42" t="s">
        <v>64</v>
      </c>
      <c r="B204" s="45" t="s">
        <v>5</v>
      </c>
      <c r="C204" s="52" t="s">
        <v>53</v>
      </c>
      <c r="D204" s="45"/>
      <c r="E204" s="56"/>
      <c r="F204" s="47">
        <f>F205</f>
        <v>916.6999999999999</v>
      </c>
      <c r="G204" s="47">
        <f>G205</f>
        <v>914.5</v>
      </c>
      <c r="H204" s="165">
        <f t="shared" si="6"/>
        <v>99.76000872695539</v>
      </c>
      <c r="I204" s="20"/>
      <c r="J204" s="19"/>
    </row>
    <row r="205" spans="1:10" s="17" customFormat="1" ht="73.5" customHeight="1">
      <c r="A205" s="43" t="s">
        <v>75</v>
      </c>
      <c r="B205" s="45" t="s">
        <v>5</v>
      </c>
      <c r="C205" s="45" t="s">
        <v>53</v>
      </c>
      <c r="D205" s="45" t="s">
        <v>44</v>
      </c>
      <c r="E205" s="56"/>
      <c r="F205" s="47">
        <f>F207+F209</f>
        <v>916.6999999999999</v>
      </c>
      <c r="G205" s="47">
        <f>G207+G209</f>
        <v>914.5</v>
      </c>
      <c r="H205" s="165">
        <f t="shared" si="6"/>
        <v>99.76000872695539</v>
      </c>
      <c r="I205" s="20"/>
      <c r="J205" s="19"/>
    </row>
    <row r="206" spans="1:10" s="17" customFormat="1" ht="16.5" customHeight="1">
      <c r="A206" s="40" t="s">
        <v>114</v>
      </c>
      <c r="B206" s="45" t="s">
        <v>5</v>
      </c>
      <c r="C206" s="45" t="s">
        <v>53</v>
      </c>
      <c r="D206" s="45" t="s">
        <v>68</v>
      </c>
      <c r="E206" s="56" t="s">
        <v>18</v>
      </c>
      <c r="F206" s="47">
        <f>F207</f>
        <v>21.8</v>
      </c>
      <c r="G206" s="153">
        <f>G207</f>
        <v>19.6</v>
      </c>
      <c r="H206" s="165">
        <f t="shared" si="6"/>
        <v>89.90825688073396</v>
      </c>
      <c r="I206" s="20"/>
      <c r="J206" s="19"/>
    </row>
    <row r="207" spans="1:10" s="17" customFormat="1" ht="69" customHeight="1">
      <c r="A207" s="43" t="s">
        <v>71</v>
      </c>
      <c r="B207" s="45" t="s">
        <v>5</v>
      </c>
      <c r="C207" s="45" t="s">
        <v>53</v>
      </c>
      <c r="D207" s="45" t="s">
        <v>68</v>
      </c>
      <c r="E207" s="56" t="s">
        <v>66</v>
      </c>
      <c r="F207" s="76">
        <v>21.8</v>
      </c>
      <c r="G207" s="153">
        <v>19.6</v>
      </c>
      <c r="H207" s="165">
        <f t="shared" si="6"/>
        <v>89.90825688073396</v>
      </c>
      <c r="I207" s="20"/>
      <c r="J207" s="19"/>
    </row>
    <row r="208" spans="1:10" s="17" customFormat="1" ht="17.25" customHeight="1">
      <c r="A208" s="40" t="s">
        <v>114</v>
      </c>
      <c r="B208" s="45" t="s">
        <v>5</v>
      </c>
      <c r="C208" s="45" t="s">
        <v>53</v>
      </c>
      <c r="D208" s="45" t="s">
        <v>69</v>
      </c>
      <c r="E208" s="56" t="s">
        <v>18</v>
      </c>
      <c r="F208" s="76">
        <f>F209</f>
        <v>894.9</v>
      </c>
      <c r="G208" s="153">
        <f>G209</f>
        <v>894.9</v>
      </c>
      <c r="H208" s="165">
        <f t="shared" si="6"/>
        <v>100</v>
      </c>
      <c r="I208" s="20"/>
      <c r="J208" s="19"/>
    </row>
    <row r="209" spans="1:10" s="17" customFormat="1" ht="59.25" customHeight="1">
      <c r="A209" s="43" t="s">
        <v>70</v>
      </c>
      <c r="B209" s="45" t="s">
        <v>5</v>
      </c>
      <c r="C209" s="45" t="s">
        <v>53</v>
      </c>
      <c r="D209" s="45" t="s">
        <v>69</v>
      </c>
      <c r="E209" s="56" t="s">
        <v>66</v>
      </c>
      <c r="F209" s="76">
        <v>894.9</v>
      </c>
      <c r="G209" s="153">
        <v>894.9</v>
      </c>
      <c r="H209" s="165">
        <f>G209*100/F209</f>
        <v>100</v>
      </c>
      <c r="I209" s="24"/>
      <c r="J209" s="19"/>
    </row>
    <row r="210" spans="1:9" s="15" customFormat="1" ht="110.25" hidden="1">
      <c r="A210" s="22" t="s">
        <v>43</v>
      </c>
      <c r="B210" s="8" t="s">
        <v>5</v>
      </c>
      <c r="C210" s="23" t="s">
        <v>40</v>
      </c>
      <c r="D210" s="23" t="s">
        <v>45</v>
      </c>
      <c r="E210" s="23"/>
      <c r="F210" s="23"/>
      <c r="G210" s="23"/>
      <c r="H210" s="13">
        <f>H211</f>
        <v>615</v>
      </c>
      <c r="I210" s="14"/>
    </row>
    <row r="211" spans="1:9" s="15" customFormat="1" ht="15.75" hidden="1">
      <c r="A211" s="7" t="s">
        <v>42</v>
      </c>
      <c r="B211" s="9" t="s">
        <v>5</v>
      </c>
      <c r="C211" s="6" t="s">
        <v>40</v>
      </c>
      <c r="D211" s="6" t="s">
        <v>45</v>
      </c>
      <c r="E211" s="21" t="s">
        <v>41</v>
      </c>
      <c r="F211" s="21"/>
      <c r="G211" s="21"/>
      <c r="H211" s="13">
        <v>615</v>
      </c>
      <c r="I211" s="14"/>
    </row>
    <row r="212" spans="1:9" s="15" customFormat="1" ht="15.75" customHeight="1">
      <c r="A212"/>
      <c r="B212"/>
      <c r="C212"/>
      <c r="D212"/>
      <c r="E212"/>
      <c r="F212"/>
      <c r="G212"/>
      <c r="H212"/>
      <c r="I212" s="14"/>
    </row>
    <row r="213" spans="1:9" s="18" customFormat="1" ht="15.75" customHeight="1">
      <c r="A213"/>
      <c r="B213"/>
      <c r="C213"/>
      <c r="D213"/>
      <c r="E213"/>
      <c r="F213"/>
      <c r="G213"/>
      <c r="H213"/>
      <c r="I213" s="16"/>
    </row>
    <row r="214" spans="1:9" s="26" customFormat="1" ht="78" customHeight="1">
      <c r="A214"/>
      <c r="B214"/>
      <c r="C214"/>
      <c r="D214"/>
      <c r="E214"/>
      <c r="F214"/>
      <c r="G214"/>
      <c r="H214"/>
      <c r="I214" s="25"/>
    </row>
    <row r="215" spans="1:9" s="18" customFormat="1" ht="15.75" customHeight="1">
      <c r="A215"/>
      <c r="B215"/>
      <c r="C215"/>
      <c r="D215"/>
      <c r="E215"/>
      <c r="F215"/>
      <c r="G215"/>
      <c r="H215"/>
      <c r="I215" s="16"/>
    </row>
    <row r="216" spans="1:9" s="18" customFormat="1" ht="15.75" customHeight="1">
      <c r="A216"/>
      <c r="B216"/>
      <c r="C216"/>
      <c r="D216"/>
      <c r="E216"/>
      <c r="F216"/>
      <c r="G216"/>
      <c r="H216"/>
      <c r="I216" s="16"/>
    </row>
    <row r="217" spans="1:9" s="28" customFormat="1" ht="15.75">
      <c r="A217"/>
      <c r="B217"/>
      <c r="C217"/>
      <c r="D217"/>
      <c r="E217"/>
      <c r="F217"/>
      <c r="G217"/>
      <c r="H217"/>
      <c r="I217" s="27"/>
    </row>
    <row r="218" spans="1:9" s="28" customFormat="1" ht="15.75">
      <c r="A218"/>
      <c r="B218"/>
      <c r="C218"/>
      <c r="D218"/>
      <c r="E218"/>
      <c r="F218"/>
      <c r="G218"/>
      <c r="H218"/>
      <c r="I218" s="27"/>
    </row>
    <row r="219" spans="1:9" s="17" customFormat="1" ht="15.75">
      <c r="A219"/>
      <c r="B219"/>
      <c r="C219"/>
      <c r="D219"/>
      <c r="E219"/>
      <c r="F219"/>
      <c r="G219"/>
      <c r="H219"/>
      <c r="I219" s="16"/>
    </row>
    <row r="220" spans="1:9" s="17" customFormat="1" ht="15.75">
      <c r="A220"/>
      <c r="B220"/>
      <c r="C220"/>
      <c r="D220"/>
      <c r="E220"/>
      <c r="F220"/>
      <c r="G220"/>
      <c r="H220"/>
      <c r="I220" s="16"/>
    </row>
    <row r="221" spans="1:9" s="17" customFormat="1" ht="15.75">
      <c r="A221"/>
      <c r="B221"/>
      <c r="C221"/>
      <c r="D221"/>
      <c r="E221"/>
      <c r="F221"/>
      <c r="G221"/>
      <c r="H221"/>
      <c r="I221" s="16"/>
    </row>
    <row r="222" spans="1:9" s="17" customFormat="1" ht="15.75">
      <c r="A222"/>
      <c r="B222"/>
      <c r="C222"/>
      <c r="D222"/>
      <c r="E222"/>
      <c r="F222"/>
      <c r="G222"/>
      <c r="H222"/>
      <c r="I222" s="25"/>
    </row>
    <row r="223" spans="1:9" s="17" customFormat="1" ht="15.75">
      <c r="A223"/>
      <c r="B223"/>
      <c r="C223"/>
      <c r="D223"/>
      <c r="E223"/>
      <c r="F223"/>
      <c r="G223"/>
      <c r="H223"/>
      <c r="I223" s="16"/>
    </row>
    <row r="224" spans="1:9" s="17" customFormat="1" ht="15.75" hidden="1">
      <c r="A224"/>
      <c r="B224"/>
      <c r="C224"/>
      <c r="D224"/>
      <c r="E224"/>
      <c r="F224"/>
      <c r="G224"/>
      <c r="H224"/>
      <c r="I224" s="16"/>
    </row>
    <row r="225" spans="1:9" s="17" customFormat="1" ht="15.75" hidden="1">
      <c r="A225"/>
      <c r="B225"/>
      <c r="C225"/>
      <c r="D225"/>
      <c r="E225"/>
      <c r="F225"/>
      <c r="G225"/>
      <c r="H225"/>
      <c r="I225" s="16"/>
    </row>
    <row r="226" spans="1:9" s="17" customFormat="1" ht="15.75">
      <c r="A226"/>
      <c r="B226"/>
      <c r="C226"/>
      <c r="D226"/>
      <c r="E226"/>
      <c r="F226"/>
      <c r="G226"/>
      <c r="H226"/>
      <c r="I226" s="16"/>
    </row>
    <row r="227" spans="1:9" s="17" customFormat="1" ht="15.75">
      <c r="A227"/>
      <c r="B227"/>
      <c r="C227"/>
      <c r="D227"/>
      <c r="E227"/>
      <c r="F227"/>
      <c r="G227"/>
      <c r="H227"/>
      <c r="I227" s="16"/>
    </row>
    <row r="228" spans="1:9" s="17" customFormat="1" ht="15.75">
      <c r="A228"/>
      <c r="B228"/>
      <c r="C228"/>
      <c r="D228"/>
      <c r="E228"/>
      <c r="F228"/>
      <c r="G228"/>
      <c r="H228"/>
      <c r="I228" s="16"/>
    </row>
    <row r="229" spans="1:9" s="17" customFormat="1" ht="15.75">
      <c r="A229"/>
      <c r="B229"/>
      <c r="C229"/>
      <c r="D229"/>
      <c r="E229"/>
      <c r="F229"/>
      <c r="G229"/>
      <c r="H229"/>
      <c r="I229" s="16"/>
    </row>
    <row r="230" spans="1:9" s="17" customFormat="1" ht="15.75">
      <c r="A230"/>
      <c r="B230"/>
      <c r="C230"/>
      <c r="D230"/>
      <c r="E230"/>
      <c r="F230"/>
      <c r="G230"/>
      <c r="H230"/>
      <c r="I230" s="16"/>
    </row>
    <row r="231" spans="1:9" s="17" customFormat="1" ht="15.75">
      <c r="A231"/>
      <c r="B231"/>
      <c r="C231"/>
      <c r="D231"/>
      <c r="E231"/>
      <c r="F231"/>
      <c r="G231"/>
      <c r="H231"/>
      <c r="I231" s="16"/>
    </row>
    <row r="232" spans="1:9" s="17" customFormat="1" ht="15.75">
      <c r="A232"/>
      <c r="B232"/>
      <c r="C232"/>
      <c r="D232"/>
      <c r="E232"/>
      <c r="F232"/>
      <c r="G232"/>
      <c r="H232"/>
      <c r="I232" s="16"/>
    </row>
    <row r="233" spans="1:9" s="17" customFormat="1" ht="15.75">
      <c r="A233"/>
      <c r="B233"/>
      <c r="C233"/>
      <c r="D233"/>
      <c r="E233"/>
      <c r="F233"/>
      <c r="G233"/>
      <c r="H233"/>
      <c r="I233" s="16"/>
    </row>
    <row r="234" spans="1:9" s="17" customFormat="1" ht="15.75">
      <c r="A234"/>
      <c r="B234"/>
      <c r="C234"/>
      <c r="D234"/>
      <c r="E234"/>
      <c r="F234"/>
      <c r="G234"/>
      <c r="H234"/>
      <c r="I234" s="16"/>
    </row>
    <row r="235" spans="1:9" s="17" customFormat="1" ht="15.75" hidden="1">
      <c r="A235"/>
      <c r="B235"/>
      <c r="C235"/>
      <c r="D235"/>
      <c r="E235"/>
      <c r="F235"/>
      <c r="G235"/>
      <c r="H235"/>
      <c r="I235" s="16"/>
    </row>
    <row r="236" spans="1:9" s="17" customFormat="1" ht="15.75" hidden="1">
      <c r="A236"/>
      <c r="B236"/>
      <c r="C236"/>
      <c r="D236"/>
      <c r="E236"/>
      <c r="F236"/>
      <c r="G236"/>
      <c r="H236"/>
      <c r="I236" s="16"/>
    </row>
    <row r="237" spans="1:9" s="17" customFormat="1" ht="15.75" hidden="1">
      <c r="A237"/>
      <c r="B237"/>
      <c r="C237"/>
      <c r="D237"/>
      <c r="E237"/>
      <c r="F237"/>
      <c r="G237"/>
      <c r="H237"/>
      <c r="I237" s="16"/>
    </row>
    <row r="238" spans="1:9" s="17" customFormat="1" ht="15.75">
      <c r="A238"/>
      <c r="B238"/>
      <c r="C238"/>
      <c r="D238"/>
      <c r="E238"/>
      <c r="F238"/>
      <c r="G238"/>
      <c r="H238"/>
      <c r="I238" s="16"/>
    </row>
    <row r="239" spans="1:9" s="30" customFormat="1" ht="15.75">
      <c r="A239"/>
      <c r="B239"/>
      <c r="C239"/>
      <c r="D239"/>
      <c r="E239"/>
      <c r="F239"/>
      <c r="G239"/>
      <c r="H239"/>
      <c r="I239" s="29"/>
    </row>
    <row r="240" spans="1:9" s="17" customFormat="1" ht="15.75" customHeight="1">
      <c r="A240"/>
      <c r="B240"/>
      <c r="C240"/>
      <c r="D240"/>
      <c r="E240"/>
      <c r="F240"/>
      <c r="G240"/>
      <c r="H240"/>
      <c r="I240" s="16"/>
    </row>
    <row r="241" spans="1:9" s="17" customFormat="1" ht="15.75" customHeight="1">
      <c r="A241"/>
      <c r="B241"/>
      <c r="C241"/>
      <c r="D241"/>
      <c r="E241"/>
      <c r="F241"/>
      <c r="G241"/>
      <c r="H241"/>
      <c r="I241" s="16"/>
    </row>
    <row r="242" spans="1:9" s="17" customFormat="1" ht="15.75">
      <c r="A242"/>
      <c r="B242"/>
      <c r="C242"/>
      <c r="D242"/>
      <c r="E242"/>
      <c r="F242"/>
      <c r="G242"/>
      <c r="H242"/>
      <c r="I242" s="16"/>
    </row>
    <row r="243" spans="1:9" s="17" customFormat="1" ht="78" customHeight="1">
      <c r="A243"/>
      <c r="B243"/>
      <c r="C243"/>
      <c r="D243"/>
      <c r="E243"/>
      <c r="F243"/>
      <c r="G243"/>
      <c r="H243"/>
      <c r="I243" s="16"/>
    </row>
    <row r="244" spans="1:9" s="17" customFormat="1" ht="15.75">
      <c r="A244"/>
      <c r="B244"/>
      <c r="C244"/>
      <c r="D244"/>
      <c r="E244"/>
      <c r="F244"/>
      <c r="G244"/>
      <c r="H244"/>
      <c r="I244" s="16"/>
    </row>
    <row r="245" spans="1:9" s="17" customFormat="1" ht="17.25" customHeight="1">
      <c r="A245"/>
      <c r="B245"/>
      <c r="C245"/>
      <c r="D245"/>
      <c r="E245"/>
      <c r="F245"/>
      <c r="G245"/>
      <c r="H245"/>
      <c r="I245" s="16"/>
    </row>
    <row r="246" spans="1:9" s="28" customFormat="1" ht="15.75">
      <c r="A246"/>
      <c r="B246"/>
      <c r="C246"/>
      <c r="D246"/>
      <c r="E246"/>
      <c r="F246"/>
      <c r="G246"/>
      <c r="H246"/>
      <c r="I246" s="27"/>
    </row>
    <row r="247" spans="1:9" s="17" customFormat="1" ht="15.75">
      <c r="A247"/>
      <c r="B247"/>
      <c r="C247"/>
      <c r="D247"/>
      <c r="E247"/>
      <c r="F247"/>
      <c r="G247"/>
      <c r="H247"/>
      <c r="I247" s="16"/>
    </row>
    <row r="248" spans="1:9" s="28" customFormat="1" ht="15.75">
      <c r="A248"/>
      <c r="B248"/>
      <c r="C248"/>
      <c r="D248"/>
      <c r="E248"/>
      <c r="F248"/>
      <c r="G248"/>
      <c r="H248"/>
      <c r="I248" s="27"/>
    </row>
    <row r="249" spans="1:9" s="28" customFormat="1" ht="15.75">
      <c r="A249"/>
      <c r="B249"/>
      <c r="C249"/>
      <c r="D249"/>
      <c r="E249"/>
      <c r="F249"/>
      <c r="G249"/>
      <c r="H249"/>
      <c r="I249" s="27"/>
    </row>
    <row r="250" spans="1:9" s="28" customFormat="1" ht="15.75">
      <c r="A250"/>
      <c r="B250"/>
      <c r="C250"/>
      <c r="D250"/>
      <c r="E250"/>
      <c r="F250"/>
      <c r="G250"/>
      <c r="H250"/>
      <c r="I250" s="27"/>
    </row>
    <row r="251" spans="1:9" s="28" customFormat="1" ht="15.75">
      <c r="A251"/>
      <c r="B251"/>
      <c r="C251"/>
      <c r="D251"/>
      <c r="E251"/>
      <c r="F251"/>
      <c r="G251"/>
      <c r="H251"/>
      <c r="I251" s="27"/>
    </row>
    <row r="252" spans="1:9" s="28" customFormat="1" ht="15.75">
      <c r="A252"/>
      <c r="B252"/>
      <c r="C252"/>
      <c r="D252"/>
      <c r="E252"/>
      <c r="F252"/>
      <c r="G252"/>
      <c r="H252"/>
      <c r="I252" s="27"/>
    </row>
    <row r="253" spans="1:9" s="28" customFormat="1" ht="15.75">
      <c r="A253"/>
      <c r="B253"/>
      <c r="C253"/>
      <c r="D253"/>
      <c r="E253"/>
      <c r="F253"/>
      <c r="G253"/>
      <c r="H253"/>
      <c r="I253" s="27"/>
    </row>
    <row r="254" spans="1:9" s="28" customFormat="1" ht="15.75">
      <c r="A254"/>
      <c r="B254"/>
      <c r="C254"/>
      <c r="D254"/>
      <c r="E254"/>
      <c r="F254"/>
      <c r="G254"/>
      <c r="H254"/>
      <c r="I254" s="27"/>
    </row>
    <row r="255" spans="1:9" s="28" customFormat="1" ht="15.75">
      <c r="A255"/>
      <c r="B255"/>
      <c r="C255"/>
      <c r="D255"/>
      <c r="E255"/>
      <c r="F255"/>
      <c r="G255"/>
      <c r="H255"/>
      <c r="I255" s="27"/>
    </row>
    <row r="256" spans="1:9" s="28" customFormat="1" ht="15.75">
      <c r="A256"/>
      <c r="B256"/>
      <c r="C256"/>
      <c r="D256"/>
      <c r="E256"/>
      <c r="F256"/>
      <c r="G256"/>
      <c r="H256"/>
      <c r="I256" s="27"/>
    </row>
    <row r="257" spans="1:9" s="28" customFormat="1" ht="15.75">
      <c r="A257"/>
      <c r="B257"/>
      <c r="C257"/>
      <c r="D257"/>
      <c r="E257"/>
      <c r="F257"/>
      <c r="G257"/>
      <c r="H257"/>
      <c r="I257" s="27"/>
    </row>
    <row r="258" spans="1:9" s="28" customFormat="1" ht="15.75">
      <c r="A258"/>
      <c r="B258"/>
      <c r="C258"/>
      <c r="D258"/>
      <c r="E258"/>
      <c r="F258"/>
      <c r="G258"/>
      <c r="H258"/>
      <c r="I258" s="27"/>
    </row>
    <row r="259" spans="1:9" s="15" customFormat="1" ht="15.75">
      <c r="A259"/>
      <c r="B259"/>
      <c r="C259"/>
      <c r="D259"/>
      <c r="E259"/>
      <c r="F259"/>
      <c r="G259"/>
      <c r="H259"/>
      <c r="I259" s="14"/>
    </row>
    <row r="260" spans="1:9" s="17" customFormat="1" ht="15.75">
      <c r="A260"/>
      <c r="B260"/>
      <c r="C260"/>
      <c r="D260"/>
      <c r="E260"/>
      <c r="F260"/>
      <c r="G260"/>
      <c r="H260"/>
      <c r="I260" s="16"/>
    </row>
    <row r="261" spans="1:9" s="17" customFormat="1" ht="15.75">
      <c r="A261"/>
      <c r="B261"/>
      <c r="C261"/>
      <c r="D261"/>
      <c r="E261"/>
      <c r="F261"/>
      <c r="G261"/>
      <c r="H261"/>
      <c r="I261" s="16"/>
    </row>
    <row r="262" spans="1:9" s="17" customFormat="1" ht="15.75">
      <c r="A262"/>
      <c r="B262"/>
      <c r="C262"/>
      <c r="D262"/>
      <c r="E262"/>
      <c r="F262"/>
      <c r="G262"/>
      <c r="H262"/>
      <c r="I262" s="16"/>
    </row>
    <row r="263" spans="1:9" s="17" customFormat="1" ht="15.75">
      <c r="A263"/>
      <c r="B263"/>
      <c r="C263"/>
      <c r="D263"/>
      <c r="E263"/>
      <c r="F263"/>
      <c r="G263"/>
      <c r="H263"/>
      <c r="I263" s="16"/>
    </row>
    <row r="264" spans="1:9" s="17" customFormat="1" ht="15.75">
      <c r="A264"/>
      <c r="B264"/>
      <c r="C264"/>
      <c r="D264"/>
      <c r="E264"/>
      <c r="F264"/>
      <c r="G264"/>
      <c r="H264"/>
      <c r="I264" s="16"/>
    </row>
    <row r="265" spans="1:9" s="17" customFormat="1" ht="15.75">
      <c r="A265"/>
      <c r="B265"/>
      <c r="C265"/>
      <c r="D265"/>
      <c r="E265"/>
      <c r="F265"/>
      <c r="G265"/>
      <c r="H265"/>
      <c r="I265" s="16"/>
    </row>
    <row r="266" spans="1:9" s="17" customFormat="1" ht="15.75">
      <c r="A266"/>
      <c r="B266"/>
      <c r="C266"/>
      <c r="D266"/>
      <c r="E266"/>
      <c r="F266"/>
      <c r="G266"/>
      <c r="H266"/>
      <c r="I266" s="16"/>
    </row>
    <row r="267" spans="1:9" s="17" customFormat="1" ht="15.75">
      <c r="A267"/>
      <c r="B267"/>
      <c r="C267"/>
      <c r="D267"/>
      <c r="E267"/>
      <c r="F267"/>
      <c r="G267"/>
      <c r="H267"/>
      <c r="I267" s="16"/>
    </row>
    <row r="268" spans="1:9" s="17" customFormat="1" ht="15.75">
      <c r="A268"/>
      <c r="B268"/>
      <c r="C268"/>
      <c r="D268"/>
      <c r="E268"/>
      <c r="F268"/>
      <c r="G268"/>
      <c r="H268"/>
      <c r="I268" s="16"/>
    </row>
    <row r="269" spans="1:9" s="17" customFormat="1" ht="15.75">
      <c r="A269"/>
      <c r="B269"/>
      <c r="C269"/>
      <c r="D269"/>
      <c r="E269"/>
      <c r="F269"/>
      <c r="G269"/>
      <c r="H269"/>
      <c r="I269" s="16"/>
    </row>
    <row r="270" spans="1:9" s="17" customFormat="1" ht="15.75">
      <c r="A270"/>
      <c r="B270"/>
      <c r="C270"/>
      <c r="D270"/>
      <c r="E270"/>
      <c r="F270"/>
      <c r="G270"/>
      <c r="H270"/>
      <c r="I270" s="16"/>
    </row>
    <row r="271" spans="1:9" s="17" customFormat="1" ht="15.75">
      <c r="A271"/>
      <c r="B271"/>
      <c r="C271"/>
      <c r="D271"/>
      <c r="E271"/>
      <c r="F271"/>
      <c r="G271"/>
      <c r="H271"/>
      <c r="I271" s="16"/>
    </row>
    <row r="272" spans="1:9" s="17" customFormat="1" ht="15.75">
      <c r="A272"/>
      <c r="B272"/>
      <c r="C272"/>
      <c r="D272"/>
      <c r="E272"/>
      <c r="F272"/>
      <c r="G272"/>
      <c r="H272"/>
      <c r="I272" s="16"/>
    </row>
    <row r="273" spans="1:9" s="17" customFormat="1" ht="15.75">
      <c r="A273"/>
      <c r="B273"/>
      <c r="C273"/>
      <c r="D273"/>
      <c r="E273"/>
      <c r="F273"/>
      <c r="G273"/>
      <c r="H273"/>
      <c r="I273" s="16"/>
    </row>
    <row r="274" spans="1:9" s="17" customFormat="1" ht="15.75">
      <c r="A274"/>
      <c r="B274"/>
      <c r="C274"/>
      <c r="D274"/>
      <c r="E274"/>
      <c r="F274"/>
      <c r="G274"/>
      <c r="H274"/>
      <c r="I274" s="16"/>
    </row>
    <row r="275" spans="1:9" s="17" customFormat="1" ht="15.75">
      <c r="A275"/>
      <c r="B275"/>
      <c r="C275"/>
      <c r="D275"/>
      <c r="E275"/>
      <c r="F275"/>
      <c r="G275"/>
      <c r="H275"/>
      <c r="I275" s="16"/>
    </row>
    <row r="276" spans="1:9" s="17" customFormat="1" ht="15.75">
      <c r="A276"/>
      <c r="B276"/>
      <c r="C276"/>
      <c r="D276"/>
      <c r="E276"/>
      <c r="F276"/>
      <c r="G276"/>
      <c r="H276"/>
      <c r="I276" s="16"/>
    </row>
    <row r="277" spans="1:9" s="17" customFormat="1" ht="15.75">
      <c r="A277"/>
      <c r="B277"/>
      <c r="C277"/>
      <c r="D277"/>
      <c r="E277"/>
      <c r="F277"/>
      <c r="G277"/>
      <c r="H277"/>
      <c r="I277" s="16"/>
    </row>
    <row r="278" spans="1:9" s="17" customFormat="1" ht="12.75" customHeight="1" hidden="1">
      <c r="A278" s="31"/>
      <c r="B278" s="32"/>
      <c r="C278" s="32"/>
      <c r="D278" s="32"/>
      <c r="E278" s="32"/>
      <c r="F278" s="32"/>
      <c r="G278" s="32"/>
      <c r="H278" s="33"/>
      <c r="I278" s="16"/>
    </row>
    <row r="279" spans="1:9" s="17" customFormat="1" ht="12.75" customHeight="1" hidden="1">
      <c r="A279" s="31"/>
      <c r="B279" s="32"/>
      <c r="C279" s="32"/>
      <c r="D279" s="32"/>
      <c r="E279" s="32"/>
      <c r="F279" s="32"/>
      <c r="G279" s="32"/>
      <c r="H279" s="33"/>
      <c r="I279" s="16"/>
    </row>
    <row r="280" spans="1:9" s="17" customFormat="1" ht="15.75" hidden="1">
      <c r="A280" s="31"/>
      <c r="B280" s="32"/>
      <c r="C280" s="32"/>
      <c r="D280" s="32"/>
      <c r="E280" s="32"/>
      <c r="F280" s="32"/>
      <c r="G280" s="32"/>
      <c r="H280" s="33"/>
      <c r="I280" s="16"/>
    </row>
    <row r="281" spans="1:9" s="17" customFormat="1" ht="15.75" hidden="1">
      <c r="A281" s="31"/>
      <c r="B281" s="32"/>
      <c r="C281" s="32"/>
      <c r="D281" s="32"/>
      <c r="E281" s="32"/>
      <c r="F281" s="32"/>
      <c r="G281" s="32"/>
      <c r="H281" s="33"/>
      <c r="I281" s="16"/>
    </row>
    <row r="282" spans="1:9" s="17" customFormat="1" ht="15.75" hidden="1">
      <c r="A282" s="31"/>
      <c r="B282" s="32"/>
      <c r="C282" s="32"/>
      <c r="D282" s="32"/>
      <c r="E282" s="32"/>
      <c r="F282" s="32"/>
      <c r="G282" s="32"/>
      <c r="H282" s="33"/>
      <c r="I282" s="16"/>
    </row>
    <row r="283" spans="1:9" s="17" customFormat="1" ht="15.75">
      <c r="A283" s="31"/>
      <c r="B283" s="32"/>
      <c r="C283" s="32"/>
      <c r="D283" s="32"/>
      <c r="E283" s="32"/>
      <c r="F283" s="32"/>
      <c r="G283" s="32"/>
      <c r="H283" s="33"/>
      <c r="I283" s="16"/>
    </row>
    <row r="284" spans="1:9" s="17" customFormat="1" ht="15.75">
      <c r="A284" s="31"/>
      <c r="B284" s="32"/>
      <c r="C284" s="32"/>
      <c r="D284" s="32"/>
      <c r="E284" s="32"/>
      <c r="F284" s="32"/>
      <c r="G284" s="32"/>
      <c r="H284" s="33"/>
      <c r="I284" s="16"/>
    </row>
    <row r="285" spans="1:9" s="17" customFormat="1" ht="15.75">
      <c r="A285" s="31"/>
      <c r="B285" s="32"/>
      <c r="C285" s="32"/>
      <c r="D285" s="32"/>
      <c r="E285" s="32"/>
      <c r="F285" s="32"/>
      <c r="G285" s="32"/>
      <c r="H285" s="33"/>
      <c r="I285" s="16"/>
    </row>
    <row r="286" spans="1:9" s="17" customFormat="1" ht="15.75">
      <c r="A286" s="31"/>
      <c r="B286" s="32"/>
      <c r="C286" s="32"/>
      <c r="D286" s="32"/>
      <c r="E286" s="32"/>
      <c r="F286" s="32"/>
      <c r="G286" s="32"/>
      <c r="H286" s="33"/>
      <c r="I286" s="16"/>
    </row>
    <row r="287" spans="1:9" s="17" customFormat="1" ht="15.75">
      <c r="A287" s="31"/>
      <c r="B287" s="32"/>
      <c r="C287" s="32"/>
      <c r="D287" s="32"/>
      <c r="E287" s="32"/>
      <c r="F287" s="32"/>
      <c r="G287" s="32"/>
      <c r="H287" s="33"/>
      <c r="I287" s="16"/>
    </row>
    <row r="288" spans="1:9" s="17" customFormat="1" ht="15.75">
      <c r="A288" s="31"/>
      <c r="B288" s="32"/>
      <c r="C288" s="32"/>
      <c r="D288" s="32"/>
      <c r="E288" s="32"/>
      <c r="F288" s="32"/>
      <c r="G288" s="32"/>
      <c r="H288" s="33"/>
      <c r="I288" s="16"/>
    </row>
    <row r="289" spans="1:9" s="17" customFormat="1" ht="15.75">
      <c r="A289" s="34"/>
      <c r="B289" s="32"/>
      <c r="C289" s="32"/>
      <c r="D289" s="32"/>
      <c r="E289" s="32"/>
      <c r="F289" s="32"/>
      <c r="G289" s="32"/>
      <c r="H289" s="33"/>
      <c r="I289" s="16"/>
    </row>
    <row r="290" spans="1:9" s="17" customFormat="1" ht="15.75">
      <c r="A290" s="34"/>
      <c r="B290" s="32"/>
      <c r="C290" s="32"/>
      <c r="D290" s="32"/>
      <c r="E290" s="32"/>
      <c r="F290" s="32"/>
      <c r="G290" s="32"/>
      <c r="H290" s="33"/>
      <c r="I290" s="16"/>
    </row>
    <row r="291" spans="1:9" s="17" customFormat="1" ht="15.75">
      <c r="A291" s="34"/>
      <c r="B291" s="32"/>
      <c r="C291" s="32"/>
      <c r="D291" s="32"/>
      <c r="E291" s="32"/>
      <c r="F291" s="32"/>
      <c r="G291" s="32"/>
      <c r="H291" s="33"/>
      <c r="I291" s="16"/>
    </row>
    <row r="292" spans="1:9" s="17" customFormat="1" ht="15.75">
      <c r="A292" s="34"/>
      <c r="B292" s="32"/>
      <c r="C292" s="32"/>
      <c r="D292" s="32"/>
      <c r="E292" s="32"/>
      <c r="F292" s="32"/>
      <c r="G292" s="32"/>
      <c r="H292" s="33"/>
      <c r="I292" s="16"/>
    </row>
    <row r="293" spans="1:9" s="17" customFormat="1" ht="15.75">
      <c r="A293" s="34"/>
      <c r="B293" s="32"/>
      <c r="C293" s="32"/>
      <c r="D293" s="32"/>
      <c r="E293" s="32"/>
      <c r="F293" s="32"/>
      <c r="G293" s="32"/>
      <c r="H293" s="33"/>
      <c r="I293" s="16"/>
    </row>
    <row r="294" spans="1:9" s="17" customFormat="1" ht="15.75">
      <c r="A294" s="34"/>
      <c r="B294" s="32"/>
      <c r="C294" s="32"/>
      <c r="D294" s="32"/>
      <c r="E294" s="32"/>
      <c r="F294" s="32"/>
      <c r="G294" s="32"/>
      <c r="H294" s="33"/>
      <c r="I294" s="16"/>
    </row>
    <row r="295" spans="1:9" s="17" customFormat="1" ht="15.75">
      <c r="A295" s="34"/>
      <c r="B295" s="32"/>
      <c r="C295" s="32"/>
      <c r="D295" s="32"/>
      <c r="E295" s="32"/>
      <c r="F295" s="32"/>
      <c r="G295" s="32"/>
      <c r="H295" s="33"/>
      <c r="I295" s="16"/>
    </row>
    <row r="296" spans="1:9" s="17" customFormat="1" ht="15.75">
      <c r="A296" s="34"/>
      <c r="B296" s="32"/>
      <c r="C296" s="32"/>
      <c r="D296" s="32"/>
      <c r="E296" s="32"/>
      <c r="F296" s="32"/>
      <c r="G296" s="32"/>
      <c r="H296" s="33"/>
      <c r="I296" s="16"/>
    </row>
    <row r="297" spans="1:9" s="17" customFormat="1" ht="15.75">
      <c r="A297" s="34"/>
      <c r="B297" s="32"/>
      <c r="C297" s="32"/>
      <c r="D297" s="32"/>
      <c r="E297" s="32"/>
      <c r="F297" s="32"/>
      <c r="G297" s="32"/>
      <c r="H297" s="33"/>
      <c r="I297" s="16"/>
    </row>
    <row r="298" spans="1:9" s="17" customFormat="1" ht="15.75">
      <c r="A298" s="34"/>
      <c r="B298" s="32"/>
      <c r="C298" s="32"/>
      <c r="D298" s="32"/>
      <c r="E298" s="32"/>
      <c r="F298" s="32"/>
      <c r="G298" s="32"/>
      <c r="H298" s="33"/>
      <c r="I298" s="16"/>
    </row>
    <row r="299" spans="1:9" s="17" customFormat="1" ht="15.75">
      <c r="A299" s="34"/>
      <c r="B299" s="32"/>
      <c r="C299" s="32"/>
      <c r="D299" s="32"/>
      <c r="E299" s="32"/>
      <c r="F299" s="32"/>
      <c r="G299" s="32"/>
      <c r="H299" s="33"/>
      <c r="I299" s="16"/>
    </row>
    <row r="300" spans="1:9" s="17" customFormat="1" ht="15.75">
      <c r="A300" s="34"/>
      <c r="B300" s="32"/>
      <c r="C300" s="32"/>
      <c r="D300" s="32"/>
      <c r="E300" s="32"/>
      <c r="F300" s="32"/>
      <c r="G300" s="32"/>
      <c r="H300" s="33"/>
      <c r="I300" s="16"/>
    </row>
    <row r="301" spans="1:9" s="17" customFormat="1" ht="15.75">
      <c r="A301" s="34"/>
      <c r="B301" s="32"/>
      <c r="C301" s="32"/>
      <c r="D301" s="32"/>
      <c r="E301" s="32"/>
      <c r="F301" s="32"/>
      <c r="G301" s="32"/>
      <c r="H301" s="33"/>
      <c r="I301" s="16"/>
    </row>
    <row r="302" spans="1:9" s="17" customFormat="1" ht="15.75">
      <c r="A302" s="34"/>
      <c r="B302" s="32"/>
      <c r="C302" s="32"/>
      <c r="D302" s="32"/>
      <c r="E302" s="32"/>
      <c r="F302" s="32"/>
      <c r="G302" s="32"/>
      <c r="H302" s="33"/>
      <c r="I302" s="16"/>
    </row>
    <row r="303" spans="1:9" s="17" customFormat="1" ht="15.75">
      <c r="A303" s="34"/>
      <c r="B303" s="32"/>
      <c r="C303" s="32"/>
      <c r="D303" s="32"/>
      <c r="E303" s="32"/>
      <c r="F303" s="32"/>
      <c r="G303" s="32"/>
      <c r="H303" s="33"/>
      <c r="I303" s="16"/>
    </row>
    <row r="304" spans="1:9" s="17" customFormat="1" ht="15.75">
      <c r="A304" s="34"/>
      <c r="B304" s="32"/>
      <c r="C304" s="32"/>
      <c r="D304" s="32"/>
      <c r="E304" s="32"/>
      <c r="F304" s="32"/>
      <c r="G304" s="32"/>
      <c r="H304" s="33"/>
      <c r="I304" s="16"/>
    </row>
    <row r="305" spans="1:9" s="17" customFormat="1" ht="15.75">
      <c r="A305" s="34"/>
      <c r="B305" s="32"/>
      <c r="C305" s="32"/>
      <c r="D305" s="32"/>
      <c r="E305" s="32"/>
      <c r="F305" s="32"/>
      <c r="G305" s="32"/>
      <c r="H305" s="33"/>
      <c r="I305" s="16"/>
    </row>
    <row r="306" spans="1:9" s="17" customFormat="1" ht="15.75">
      <c r="A306" s="34"/>
      <c r="B306" s="32"/>
      <c r="C306" s="32"/>
      <c r="D306" s="32"/>
      <c r="E306" s="32"/>
      <c r="F306" s="32"/>
      <c r="G306" s="32"/>
      <c r="H306" s="33"/>
      <c r="I306" s="16"/>
    </row>
    <row r="307" spans="1:9" s="17" customFormat="1" ht="15.75">
      <c r="A307" s="34"/>
      <c r="B307" s="32"/>
      <c r="C307" s="32"/>
      <c r="D307" s="32"/>
      <c r="E307" s="32"/>
      <c r="F307" s="32"/>
      <c r="G307" s="32"/>
      <c r="H307" s="33"/>
      <c r="I307" s="16"/>
    </row>
    <row r="308" spans="1:9" s="17" customFormat="1" ht="15.75">
      <c r="A308" s="34"/>
      <c r="B308" s="32"/>
      <c r="C308" s="32"/>
      <c r="D308" s="32"/>
      <c r="E308" s="32"/>
      <c r="F308" s="32"/>
      <c r="G308" s="32"/>
      <c r="H308" s="33"/>
      <c r="I308" s="16"/>
    </row>
    <row r="309" spans="1:9" s="17" customFormat="1" ht="15.75">
      <c r="A309" s="34"/>
      <c r="B309" s="32"/>
      <c r="C309" s="32"/>
      <c r="D309" s="32"/>
      <c r="E309" s="32"/>
      <c r="F309" s="32"/>
      <c r="G309" s="32"/>
      <c r="H309" s="33"/>
      <c r="I309" s="16"/>
    </row>
    <row r="310" spans="1:9" s="17" customFormat="1" ht="15.75">
      <c r="A310" s="34"/>
      <c r="B310" s="32"/>
      <c r="C310" s="32"/>
      <c r="D310" s="32"/>
      <c r="E310" s="32"/>
      <c r="F310" s="32"/>
      <c r="G310" s="32"/>
      <c r="H310" s="33"/>
      <c r="I310" s="16"/>
    </row>
    <row r="311" spans="1:9" s="17" customFormat="1" ht="15.75">
      <c r="A311" s="34"/>
      <c r="B311" s="32"/>
      <c r="C311" s="32"/>
      <c r="D311" s="32"/>
      <c r="E311" s="32"/>
      <c r="F311" s="32"/>
      <c r="G311" s="32"/>
      <c r="H311" s="33"/>
      <c r="I311" s="16"/>
    </row>
    <row r="312" spans="1:9" s="17" customFormat="1" ht="15.75">
      <c r="A312" s="34"/>
      <c r="B312" s="32"/>
      <c r="C312" s="32"/>
      <c r="D312" s="32"/>
      <c r="E312" s="32"/>
      <c r="F312" s="32"/>
      <c r="G312" s="32"/>
      <c r="H312" s="33"/>
      <c r="I312" s="16"/>
    </row>
    <row r="313" spans="1:9" s="17" customFormat="1" ht="15.75">
      <c r="A313" s="34"/>
      <c r="B313" s="32"/>
      <c r="C313" s="32"/>
      <c r="D313" s="32"/>
      <c r="E313" s="32"/>
      <c r="F313" s="32"/>
      <c r="G313" s="32"/>
      <c r="H313" s="33"/>
      <c r="I313" s="16"/>
    </row>
    <row r="314" spans="1:9" s="17" customFormat="1" ht="15.75">
      <c r="A314" s="34"/>
      <c r="B314" s="32"/>
      <c r="C314" s="32"/>
      <c r="D314" s="32"/>
      <c r="E314" s="32"/>
      <c r="F314" s="32"/>
      <c r="G314" s="32"/>
      <c r="H314" s="33"/>
      <c r="I314" s="16"/>
    </row>
    <row r="315" spans="1:9" s="17" customFormat="1" ht="15.75">
      <c r="A315" s="34"/>
      <c r="B315" s="32"/>
      <c r="C315" s="32"/>
      <c r="D315" s="32"/>
      <c r="E315" s="32"/>
      <c r="F315" s="32"/>
      <c r="G315" s="32"/>
      <c r="H315" s="33"/>
      <c r="I315" s="16"/>
    </row>
    <row r="316" spans="1:9" s="17" customFormat="1" ht="15.75">
      <c r="A316" s="34"/>
      <c r="B316" s="32"/>
      <c r="C316" s="32"/>
      <c r="D316" s="32"/>
      <c r="E316" s="32"/>
      <c r="F316" s="32"/>
      <c r="G316" s="32"/>
      <c r="H316" s="33"/>
      <c r="I316" s="16"/>
    </row>
    <row r="317" spans="1:9" s="17" customFormat="1" ht="15.75">
      <c r="A317" s="34"/>
      <c r="B317" s="32"/>
      <c r="C317" s="32"/>
      <c r="D317" s="32"/>
      <c r="E317" s="32"/>
      <c r="F317" s="32"/>
      <c r="G317" s="32"/>
      <c r="H317" s="33"/>
      <c r="I317" s="16"/>
    </row>
    <row r="318" spans="1:9" s="17" customFormat="1" ht="15.75">
      <c r="A318" s="34"/>
      <c r="B318" s="32"/>
      <c r="C318" s="32"/>
      <c r="D318" s="32"/>
      <c r="E318" s="32"/>
      <c r="F318" s="32"/>
      <c r="G318" s="32"/>
      <c r="H318" s="33"/>
      <c r="I318" s="16"/>
    </row>
    <row r="319" spans="1:9" s="17" customFormat="1" ht="15.75">
      <c r="A319" s="34"/>
      <c r="B319" s="32"/>
      <c r="C319" s="32"/>
      <c r="D319" s="32"/>
      <c r="E319" s="32"/>
      <c r="F319" s="32"/>
      <c r="G319" s="32"/>
      <c r="H319" s="33"/>
      <c r="I319" s="16"/>
    </row>
    <row r="320" spans="1:9" s="17" customFormat="1" ht="15.75">
      <c r="A320" s="34"/>
      <c r="B320" s="32"/>
      <c r="C320" s="32"/>
      <c r="D320" s="32"/>
      <c r="E320" s="32"/>
      <c r="F320" s="32"/>
      <c r="G320" s="32"/>
      <c r="H320" s="33"/>
      <c r="I320" s="16"/>
    </row>
    <row r="321" spans="1:9" s="17" customFormat="1" ht="15.75">
      <c r="A321" s="34"/>
      <c r="B321" s="32"/>
      <c r="C321" s="32"/>
      <c r="D321" s="32"/>
      <c r="E321" s="32"/>
      <c r="F321" s="32"/>
      <c r="G321" s="32"/>
      <c r="H321" s="33"/>
      <c r="I321" s="16"/>
    </row>
    <row r="322" spans="1:9" s="17" customFormat="1" ht="15.75">
      <c r="A322" s="34"/>
      <c r="B322" s="32"/>
      <c r="C322" s="32"/>
      <c r="D322" s="32"/>
      <c r="E322" s="32"/>
      <c r="F322" s="32"/>
      <c r="G322" s="32"/>
      <c r="H322" s="33"/>
      <c r="I322" s="16"/>
    </row>
    <row r="323" spans="1:9" s="17" customFormat="1" ht="15.75">
      <c r="A323" s="34"/>
      <c r="B323" s="32"/>
      <c r="C323" s="32"/>
      <c r="D323" s="32"/>
      <c r="E323" s="32"/>
      <c r="F323" s="32"/>
      <c r="G323" s="32"/>
      <c r="H323" s="33"/>
      <c r="I323" s="16"/>
    </row>
    <row r="324" spans="1:9" s="17" customFormat="1" ht="15.75">
      <c r="A324" s="34"/>
      <c r="B324" s="32"/>
      <c r="C324" s="32"/>
      <c r="D324" s="32"/>
      <c r="E324" s="32"/>
      <c r="F324" s="32"/>
      <c r="G324" s="32"/>
      <c r="H324" s="33"/>
      <c r="I324" s="16"/>
    </row>
    <row r="325" spans="1:9" s="17" customFormat="1" ht="15.75">
      <c r="A325" s="34"/>
      <c r="B325" s="32"/>
      <c r="C325" s="32"/>
      <c r="D325" s="32"/>
      <c r="E325" s="32"/>
      <c r="F325" s="32"/>
      <c r="G325" s="32"/>
      <c r="H325" s="33"/>
      <c r="I325" s="16"/>
    </row>
    <row r="326" spans="1:9" s="17" customFormat="1" ht="15.75">
      <c r="A326" s="34"/>
      <c r="B326" s="32"/>
      <c r="C326" s="32"/>
      <c r="D326" s="32"/>
      <c r="E326" s="32"/>
      <c r="F326" s="32"/>
      <c r="G326" s="32"/>
      <c r="H326" s="33"/>
      <c r="I326" s="16"/>
    </row>
    <row r="327" spans="1:9" s="17" customFormat="1" ht="15.75">
      <c r="A327" s="34"/>
      <c r="B327" s="32"/>
      <c r="C327" s="32"/>
      <c r="D327" s="32"/>
      <c r="E327" s="32"/>
      <c r="F327" s="32"/>
      <c r="G327" s="32"/>
      <c r="H327" s="33"/>
      <c r="I327" s="16"/>
    </row>
    <row r="328" spans="1:9" s="17" customFormat="1" ht="15.75">
      <c r="A328" s="34"/>
      <c r="B328" s="32"/>
      <c r="C328" s="32"/>
      <c r="D328" s="32"/>
      <c r="E328" s="32"/>
      <c r="F328" s="32"/>
      <c r="G328" s="32"/>
      <c r="H328" s="33"/>
      <c r="I328" s="16"/>
    </row>
    <row r="329" spans="1:9" s="17" customFormat="1" ht="15.75">
      <c r="A329" s="34"/>
      <c r="B329" s="32"/>
      <c r="C329" s="32"/>
      <c r="D329" s="32"/>
      <c r="E329" s="32"/>
      <c r="F329" s="32"/>
      <c r="G329" s="32"/>
      <c r="H329" s="33"/>
      <c r="I329" s="16"/>
    </row>
    <row r="330" spans="1:9" s="17" customFormat="1" ht="15.75">
      <c r="A330" s="34"/>
      <c r="B330" s="32"/>
      <c r="C330" s="32"/>
      <c r="D330" s="32"/>
      <c r="E330" s="32"/>
      <c r="F330" s="32"/>
      <c r="G330" s="32"/>
      <c r="H330" s="33"/>
      <c r="I330" s="16"/>
    </row>
    <row r="331" spans="1:9" s="17" customFormat="1" ht="15.75">
      <c r="A331" s="34"/>
      <c r="B331" s="32"/>
      <c r="C331" s="32"/>
      <c r="D331" s="32"/>
      <c r="E331" s="32"/>
      <c r="F331" s="32"/>
      <c r="G331" s="32"/>
      <c r="H331" s="33"/>
      <c r="I331" s="16"/>
    </row>
    <row r="332" spans="1:9" s="17" customFormat="1" ht="15.75">
      <c r="A332" s="34"/>
      <c r="B332" s="32"/>
      <c r="C332" s="32"/>
      <c r="D332" s="32"/>
      <c r="E332" s="32"/>
      <c r="F332" s="32"/>
      <c r="G332" s="32"/>
      <c r="H332" s="33"/>
      <c r="I332" s="16"/>
    </row>
    <row r="333" spans="1:9" s="17" customFormat="1" ht="15.75">
      <c r="A333" s="34"/>
      <c r="B333" s="32"/>
      <c r="C333" s="32"/>
      <c r="D333" s="32"/>
      <c r="E333" s="32"/>
      <c r="F333" s="32"/>
      <c r="G333" s="32"/>
      <c r="H333" s="33"/>
      <c r="I333" s="16"/>
    </row>
    <row r="334" spans="1:9" s="17" customFormat="1" ht="15.75">
      <c r="A334" s="34"/>
      <c r="B334" s="32"/>
      <c r="C334" s="32"/>
      <c r="D334" s="32"/>
      <c r="E334" s="32"/>
      <c r="F334" s="32"/>
      <c r="G334" s="32"/>
      <c r="H334" s="33"/>
      <c r="I334" s="16"/>
    </row>
    <row r="335" spans="1:9" s="17" customFormat="1" ht="15.75">
      <c r="A335" s="34"/>
      <c r="B335" s="32"/>
      <c r="C335" s="32"/>
      <c r="D335" s="32"/>
      <c r="E335" s="32"/>
      <c r="F335" s="32"/>
      <c r="G335" s="32"/>
      <c r="H335" s="33"/>
      <c r="I335" s="16"/>
    </row>
    <row r="336" spans="1:9" s="17" customFormat="1" ht="15.75">
      <c r="A336" s="34"/>
      <c r="B336" s="32"/>
      <c r="C336" s="32"/>
      <c r="D336" s="32"/>
      <c r="E336" s="32"/>
      <c r="F336" s="32"/>
      <c r="G336" s="32"/>
      <c r="H336" s="33"/>
      <c r="I336" s="16"/>
    </row>
    <row r="337" spans="1:9" s="17" customFormat="1" ht="15.75">
      <c r="A337" s="34"/>
      <c r="B337" s="32"/>
      <c r="C337" s="32"/>
      <c r="D337" s="32"/>
      <c r="E337" s="32"/>
      <c r="F337" s="32"/>
      <c r="G337" s="32"/>
      <c r="H337" s="33"/>
      <c r="I337" s="16"/>
    </row>
    <row r="338" spans="1:9" s="17" customFormat="1" ht="15.75">
      <c r="A338" s="34"/>
      <c r="B338" s="32"/>
      <c r="C338" s="32"/>
      <c r="D338" s="32"/>
      <c r="E338" s="32"/>
      <c r="F338" s="32"/>
      <c r="G338" s="32"/>
      <c r="H338" s="33"/>
      <c r="I338" s="16"/>
    </row>
    <row r="339" spans="1:9" s="17" customFormat="1" ht="15.75">
      <c r="A339" s="34"/>
      <c r="B339" s="32"/>
      <c r="C339" s="32"/>
      <c r="D339" s="32"/>
      <c r="E339" s="32"/>
      <c r="F339" s="32"/>
      <c r="G339" s="32"/>
      <c r="H339" s="33"/>
      <c r="I339" s="16"/>
    </row>
    <row r="340" spans="1:9" s="17" customFormat="1" ht="15.75">
      <c r="A340" s="34"/>
      <c r="B340" s="32"/>
      <c r="C340" s="32"/>
      <c r="D340" s="32"/>
      <c r="E340" s="32"/>
      <c r="F340" s="32"/>
      <c r="G340" s="32"/>
      <c r="H340" s="33"/>
      <c r="I340" s="16"/>
    </row>
    <row r="341" spans="1:9" s="17" customFormat="1" ht="15.75">
      <c r="A341" s="34"/>
      <c r="B341" s="32"/>
      <c r="C341" s="32"/>
      <c r="D341" s="32"/>
      <c r="E341" s="32"/>
      <c r="F341" s="32"/>
      <c r="G341" s="32"/>
      <c r="H341" s="33"/>
      <c r="I341" s="16"/>
    </row>
    <row r="342" spans="1:9" s="17" customFormat="1" ht="15.75">
      <c r="A342" s="34"/>
      <c r="B342" s="32"/>
      <c r="C342" s="32"/>
      <c r="D342" s="32"/>
      <c r="E342" s="32"/>
      <c r="F342" s="32"/>
      <c r="G342" s="32"/>
      <c r="H342" s="33"/>
      <c r="I342" s="16"/>
    </row>
    <row r="343" spans="1:9" s="17" customFormat="1" ht="15.75">
      <c r="A343" s="34"/>
      <c r="B343" s="32"/>
      <c r="C343" s="32"/>
      <c r="D343" s="32"/>
      <c r="E343" s="32"/>
      <c r="F343" s="32"/>
      <c r="G343" s="32"/>
      <c r="H343" s="33"/>
      <c r="I343" s="16"/>
    </row>
    <row r="344" spans="1:9" s="17" customFormat="1" ht="15.75">
      <c r="A344" s="34"/>
      <c r="B344" s="32"/>
      <c r="C344" s="32"/>
      <c r="D344" s="32"/>
      <c r="E344" s="32"/>
      <c r="F344" s="32"/>
      <c r="G344" s="32"/>
      <c r="H344" s="33"/>
      <c r="I344" s="16"/>
    </row>
    <row r="345" spans="1:9" s="17" customFormat="1" ht="15.75">
      <c r="A345" s="34"/>
      <c r="B345" s="32"/>
      <c r="C345" s="32"/>
      <c r="D345" s="32"/>
      <c r="E345" s="32"/>
      <c r="F345" s="32"/>
      <c r="G345" s="32"/>
      <c r="H345" s="33"/>
      <c r="I345" s="16"/>
    </row>
    <row r="346" spans="1:9" s="17" customFormat="1" ht="15.75">
      <c r="A346" s="34"/>
      <c r="B346" s="32"/>
      <c r="C346" s="32"/>
      <c r="D346" s="32"/>
      <c r="E346" s="32"/>
      <c r="F346" s="32"/>
      <c r="G346" s="32"/>
      <c r="H346" s="33"/>
      <c r="I346" s="16"/>
    </row>
    <row r="347" spans="1:9" s="17" customFormat="1" ht="15.75">
      <c r="A347" s="34"/>
      <c r="B347" s="32"/>
      <c r="C347" s="32"/>
      <c r="D347" s="32"/>
      <c r="E347" s="32"/>
      <c r="F347" s="32"/>
      <c r="G347" s="32"/>
      <c r="H347" s="33"/>
      <c r="I347" s="16"/>
    </row>
    <row r="348" spans="1:9" s="17" customFormat="1" ht="15.75">
      <c r="A348" s="34"/>
      <c r="B348" s="32"/>
      <c r="C348" s="32"/>
      <c r="D348" s="32"/>
      <c r="E348" s="32"/>
      <c r="F348" s="32"/>
      <c r="G348" s="32"/>
      <c r="H348" s="33"/>
      <c r="I348" s="16"/>
    </row>
    <row r="349" spans="1:9" s="17" customFormat="1" ht="15.75">
      <c r="A349" s="34"/>
      <c r="B349" s="32"/>
      <c r="C349" s="32"/>
      <c r="D349" s="32"/>
      <c r="E349" s="32"/>
      <c r="F349" s="32"/>
      <c r="G349" s="32"/>
      <c r="H349" s="33"/>
      <c r="I349" s="16"/>
    </row>
    <row r="350" spans="1:9" s="17" customFormat="1" ht="15.75">
      <c r="A350" s="34"/>
      <c r="B350" s="32"/>
      <c r="C350" s="32"/>
      <c r="D350" s="32"/>
      <c r="E350" s="32"/>
      <c r="F350" s="32"/>
      <c r="G350" s="32"/>
      <c r="H350" s="33"/>
      <c r="I350" s="16"/>
    </row>
    <row r="351" spans="1:9" s="17" customFormat="1" ht="15.75">
      <c r="A351" s="34"/>
      <c r="B351" s="32"/>
      <c r="C351" s="32"/>
      <c r="D351" s="32"/>
      <c r="E351" s="32"/>
      <c r="F351" s="32"/>
      <c r="G351" s="32"/>
      <c r="H351" s="33"/>
      <c r="I351" s="16"/>
    </row>
    <row r="352" spans="1:9" s="17" customFormat="1" ht="15.75">
      <c r="A352" s="34"/>
      <c r="B352" s="32"/>
      <c r="C352" s="32"/>
      <c r="D352" s="32"/>
      <c r="E352" s="32"/>
      <c r="F352" s="32"/>
      <c r="G352" s="32"/>
      <c r="H352" s="33"/>
      <c r="I352" s="16"/>
    </row>
    <row r="353" spans="1:9" s="17" customFormat="1" ht="15.75">
      <c r="A353" s="34"/>
      <c r="B353" s="32"/>
      <c r="C353" s="32"/>
      <c r="D353" s="32"/>
      <c r="E353" s="32"/>
      <c r="F353" s="32"/>
      <c r="G353" s="32"/>
      <c r="H353" s="33"/>
      <c r="I353" s="16"/>
    </row>
    <row r="354" spans="1:9" s="17" customFormat="1" ht="15.75">
      <c r="A354" s="34"/>
      <c r="B354" s="32"/>
      <c r="C354" s="32"/>
      <c r="D354" s="32"/>
      <c r="E354" s="32"/>
      <c r="F354" s="32"/>
      <c r="G354" s="32"/>
      <c r="H354" s="33"/>
      <c r="I354" s="16"/>
    </row>
    <row r="355" spans="1:9" s="17" customFormat="1" ht="15.75">
      <c r="A355" s="34"/>
      <c r="B355" s="32"/>
      <c r="C355" s="32"/>
      <c r="D355" s="32"/>
      <c r="E355" s="32"/>
      <c r="F355" s="32"/>
      <c r="G355" s="32"/>
      <c r="H355" s="33"/>
      <c r="I355" s="16"/>
    </row>
    <row r="356" spans="1:9" s="17" customFormat="1" ht="15.75">
      <c r="A356" s="34"/>
      <c r="B356" s="32"/>
      <c r="C356" s="32"/>
      <c r="D356" s="32"/>
      <c r="E356" s="32"/>
      <c r="F356" s="32"/>
      <c r="G356" s="32"/>
      <c r="H356" s="33"/>
      <c r="I356" s="16"/>
    </row>
    <row r="357" spans="1:9" s="17" customFormat="1" ht="15.75">
      <c r="A357" s="34"/>
      <c r="B357" s="32"/>
      <c r="C357" s="32"/>
      <c r="D357" s="32"/>
      <c r="E357" s="32"/>
      <c r="F357" s="32"/>
      <c r="G357" s="32"/>
      <c r="H357" s="33"/>
      <c r="I357" s="16"/>
    </row>
    <row r="358" spans="1:9" s="17" customFormat="1" ht="15.75">
      <c r="A358" s="34"/>
      <c r="B358" s="32"/>
      <c r="C358" s="32"/>
      <c r="D358" s="32"/>
      <c r="E358" s="32"/>
      <c r="F358" s="32"/>
      <c r="G358" s="32"/>
      <c r="H358" s="33"/>
      <c r="I358" s="16"/>
    </row>
    <row r="359" spans="1:9" s="17" customFormat="1" ht="15.75">
      <c r="A359" s="34"/>
      <c r="B359" s="32"/>
      <c r="C359" s="32"/>
      <c r="D359" s="32"/>
      <c r="E359" s="32"/>
      <c r="F359" s="32"/>
      <c r="G359" s="32"/>
      <c r="H359" s="33"/>
      <c r="I359" s="16"/>
    </row>
    <row r="360" spans="1:9" s="17" customFormat="1" ht="15.75">
      <c r="A360" s="34"/>
      <c r="B360" s="32"/>
      <c r="C360" s="32"/>
      <c r="D360" s="32"/>
      <c r="E360" s="32"/>
      <c r="F360" s="32"/>
      <c r="G360" s="32"/>
      <c r="H360" s="33"/>
      <c r="I360" s="16"/>
    </row>
    <row r="361" spans="1:9" s="17" customFormat="1" ht="15.75">
      <c r="A361" s="34"/>
      <c r="B361" s="32"/>
      <c r="C361" s="32"/>
      <c r="D361" s="32"/>
      <c r="E361" s="32"/>
      <c r="F361" s="32"/>
      <c r="G361" s="32"/>
      <c r="H361" s="33"/>
      <c r="I361" s="16"/>
    </row>
    <row r="362" spans="1:9" s="17" customFormat="1" ht="15.75">
      <c r="A362" s="34"/>
      <c r="B362" s="32"/>
      <c r="C362" s="32"/>
      <c r="D362" s="32"/>
      <c r="E362" s="32"/>
      <c r="F362" s="32"/>
      <c r="G362" s="32"/>
      <c r="H362" s="33"/>
      <c r="I362" s="16"/>
    </row>
    <row r="363" spans="1:9" s="17" customFormat="1" ht="15.75">
      <c r="A363" s="34"/>
      <c r="B363" s="32"/>
      <c r="C363" s="32"/>
      <c r="D363" s="32"/>
      <c r="E363" s="32"/>
      <c r="F363" s="32"/>
      <c r="G363" s="32"/>
      <c r="H363" s="33"/>
      <c r="I363" s="16"/>
    </row>
    <row r="364" spans="1:9" s="17" customFormat="1" ht="15.75">
      <c r="A364" s="34"/>
      <c r="B364" s="32"/>
      <c r="C364" s="32"/>
      <c r="D364" s="32"/>
      <c r="E364" s="32"/>
      <c r="F364" s="32"/>
      <c r="G364" s="32"/>
      <c r="H364" s="33"/>
      <c r="I364" s="16"/>
    </row>
    <row r="365" spans="1:9" s="17" customFormat="1" ht="15.75">
      <c r="A365" s="34"/>
      <c r="B365" s="32"/>
      <c r="C365" s="32"/>
      <c r="D365" s="32"/>
      <c r="E365" s="32"/>
      <c r="F365" s="32"/>
      <c r="G365" s="32"/>
      <c r="H365" s="33"/>
      <c r="I365" s="16"/>
    </row>
    <row r="366" spans="1:9" s="17" customFormat="1" ht="15.75">
      <c r="A366" s="34"/>
      <c r="B366" s="32"/>
      <c r="C366" s="32"/>
      <c r="D366" s="32"/>
      <c r="E366" s="32"/>
      <c r="F366" s="32"/>
      <c r="G366" s="32"/>
      <c r="H366" s="33"/>
      <c r="I366" s="16"/>
    </row>
    <row r="367" spans="1:9" s="17" customFormat="1" ht="15.75">
      <c r="A367" s="34"/>
      <c r="B367" s="32"/>
      <c r="C367" s="32"/>
      <c r="D367" s="32"/>
      <c r="E367" s="32"/>
      <c r="F367" s="32"/>
      <c r="G367" s="32"/>
      <c r="H367" s="33"/>
      <c r="I367" s="16"/>
    </row>
    <row r="368" spans="1:9" s="17" customFormat="1" ht="15.75">
      <c r="A368" s="34"/>
      <c r="B368" s="32"/>
      <c r="C368" s="32"/>
      <c r="D368" s="32"/>
      <c r="E368" s="32"/>
      <c r="F368" s="32"/>
      <c r="G368" s="32"/>
      <c r="H368" s="33"/>
      <c r="I368" s="16"/>
    </row>
    <row r="369" spans="1:9" s="17" customFormat="1" ht="15.75">
      <c r="A369" s="34"/>
      <c r="B369" s="32"/>
      <c r="C369" s="32"/>
      <c r="D369" s="32"/>
      <c r="E369" s="32"/>
      <c r="F369" s="32"/>
      <c r="G369" s="32"/>
      <c r="H369" s="33"/>
      <c r="I369" s="16"/>
    </row>
    <row r="370" spans="1:9" s="17" customFormat="1" ht="15.75">
      <c r="A370" s="34"/>
      <c r="B370" s="32"/>
      <c r="C370" s="32"/>
      <c r="D370" s="32"/>
      <c r="E370" s="32"/>
      <c r="F370" s="32"/>
      <c r="G370" s="32"/>
      <c r="H370" s="33"/>
      <c r="I370" s="16"/>
    </row>
    <row r="371" spans="1:9" s="17" customFormat="1" ht="15.75">
      <c r="A371" s="34"/>
      <c r="B371" s="32"/>
      <c r="C371" s="32"/>
      <c r="D371" s="32"/>
      <c r="E371" s="32"/>
      <c r="F371" s="32"/>
      <c r="G371" s="32"/>
      <c r="H371" s="33"/>
      <c r="I371" s="16"/>
    </row>
    <row r="372" spans="1:9" s="17" customFormat="1" ht="15.75">
      <c r="A372" s="34"/>
      <c r="B372" s="32"/>
      <c r="C372" s="32"/>
      <c r="D372" s="32"/>
      <c r="E372" s="32"/>
      <c r="F372" s="32"/>
      <c r="G372" s="32"/>
      <c r="H372" s="33"/>
      <c r="I372" s="16"/>
    </row>
    <row r="373" spans="1:9" s="17" customFormat="1" ht="15.75">
      <c r="A373" s="34"/>
      <c r="B373" s="32"/>
      <c r="C373" s="32"/>
      <c r="D373" s="32"/>
      <c r="E373" s="32"/>
      <c r="F373" s="32"/>
      <c r="G373" s="32"/>
      <c r="H373" s="33"/>
      <c r="I373" s="16"/>
    </row>
    <row r="374" spans="1:9" s="17" customFormat="1" ht="15.75">
      <c r="A374" s="34"/>
      <c r="B374" s="32"/>
      <c r="C374" s="32"/>
      <c r="D374" s="32"/>
      <c r="E374" s="32"/>
      <c r="F374" s="32"/>
      <c r="G374" s="32"/>
      <c r="H374" s="33"/>
      <c r="I374" s="16"/>
    </row>
    <row r="375" spans="1:9" s="17" customFormat="1" ht="15.75">
      <c r="A375" s="34"/>
      <c r="B375" s="32"/>
      <c r="C375" s="32"/>
      <c r="D375" s="32"/>
      <c r="E375" s="32"/>
      <c r="F375" s="32"/>
      <c r="G375" s="32"/>
      <c r="H375" s="33"/>
      <c r="I375" s="16"/>
    </row>
    <row r="376" spans="1:9" s="17" customFormat="1" ht="15.75">
      <c r="A376" s="34"/>
      <c r="B376" s="32"/>
      <c r="C376" s="32"/>
      <c r="D376" s="32"/>
      <c r="E376" s="32"/>
      <c r="F376" s="32"/>
      <c r="G376" s="32"/>
      <c r="H376" s="33"/>
      <c r="I376" s="16"/>
    </row>
    <row r="377" spans="1:9" s="17" customFormat="1" ht="15.75">
      <c r="A377" s="34"/>
      <c r="B377" s="32"/>
      <c r="C377" s="32"/>
      <c r="D377" s="32"/>
      <c r="E377" s="32"/>
      <c r="F377" s="32"/>
      <c r="G377" s="32"/>
      <c r="H377" s="33"/>
      <c r="I377" s="16"/>
    </row>
    <row r="378" spans="1:9" s="17" customFormat="1" ht="15.75">
      <c r="A378" s="34"/>
      <c r="B378" s="32"/>
      <c r="C378" s="32"/>
      <c r="D378" s="32"/>
      <c r="E378" s="32"/>
      <c r="F378" s="32"/>
      <c r="G378" s="32"/>
      <c r="H378" s="33"/>
      <c r="I378" s="16"/>
    </row>
    <row r="379" spans="1:9" s="17" customFormat="1" ht="15.75">
      <c r="A379" s="34"/>
      <c r="B379" s="32"/>
      <c r="C379" s="32"/>
      <c r="D379" s="32"/>
      <c r="E379" s="32"/>
      <c r="F379" s="32"/>
      <c r="G379" s="32"/>
      <c r="H379" s="33"/>
      <c r="I379" s="16"/>
    </row>
    <row r="380" spans="1:9" s="17" customFormat="1" ht="15.75">
      <c r="A380" s="34"/>
      <c r="B380" s="32"/>
      <c r="C380" s="32"/>
      <c r="D380" s="32"/>
      <c r="E380" s="32"/>
      <c r="F380" s="32"/>
      <c r="G380" s="32"/>
      <c r="H380" s="33"/>
      <c r="I380" s="16"/>
    </row>
    <row r="381" spans="1:9" s="17" customFormat="1" ht="15.75">
      <c r="A381" s="34"/>
      <c r="B381" s="32"/>
      <c r="C381" s="32"/>
      <c r="D381" s="32"/>
      <c r="E381" s="32"/>
      <c r="F381" s="32"/>
      <c r="G381" s="32"/>
      <c r="H381" s="33"/>
      <c r="I381" s="16"/>
    </row>
    <row r="382" spans="1:9" s="17" customFormat="1" ht="15.75">
      <c r="A382" s="34"/>
      <c r="B382" s="32"/>
      <c r="C382" s="32"/>
      <c r="D382" s="32"/>
      <c r="E382" s="32"/>
      <c r="F382" s="32"/>
      <c r="G382" s="32"/>
      <c r="H382" s="33"/>
      <c r="I382" s="16"/>
    </row>
    <row r="383" spans="1:9" s="17" customFormat="1" ht="15.75">
      <c r="A383" s="34"/>
      <c r="B383" s="32"/>
      <c r="C383" s="32"/>
      <c r="D383" s="32"/>
      <c r="E383" s="32"/>
      <c r="F383" s="32"/>
      <c r="G383" s="32"/>
      <c r="H383" s="33"/>
      <c r="I383" s="16"/>
    </row>
    <row r="384" spans="1:9" s="17" customFormat="1" ht="15.75">
      <c r="A384" s="34"/>
      <c r="B384" s="32"/>
      <c r="C384" s="32"/>
      <c r="D384" s="32"/>
      <c r="E384" s="32"/>
      <c r="F384" s="32"/>
      <c r="G384" s="32"/>
      <c r="H384" s="33"/>
      <c r="I384" s="16"/>
    </row>
    <row r="385" spans="1:9" s="17" customFormat="1" ht="15.75">
      <c r="A385" s="34"/>
      <c r="B385" s="32"/>
      <c r="C385" s="32"/>
      <c r="D385" s="32"/>
      <c r="E385" s="32"/>
      <c r="F385" s="32"/>
      <c r="G385" s="32"/>
      <c r="H385" s="33"/>
      <c r="I385" s="16"/>
    </row>
    <row r="386" spans="1:9" s="17" customFormat="1" ht="15.75">
      <c r="A386" s="34"/>
      <c r="B386" s="32"/>
      <c r="C386" s="32"/>
      <c r="D386" s="32"/>
      <c r="E386" s="32"/>
      <c r="F386" s="32"/>
      <c r="G386" s="32"/>
      <c r="H386" s="33"/>
      <c r="I386" s="16"/>
    </row>
    <row r="387" spans="1:9" s="17" customFormat="1" ht="15.75">
      <c r="A387" s="34"/>
      <c r="B387" s="32"/>
      <c r="C387" s="32"/>
      <c r="D387" s="32"/>
      <c r="E387" s="32"/>
      <c r="F387" s="32"/>
      <c r="G387" s="32"/>
      <c r="H387" s="33"/>
      <c r="I387" s="16"/>
    </row>
    <row r="388" spans="1:9" s="17" customFormat="1" ht="15.75">
      <c r="A388" s="34"/>
      <c r="B388" s="32"/>
      <c r="C388" s="32"/>
      <c r="D388" s="32"/>
      <c r="E388" s="32"/>
      <c r="F388" s="32"/>
      <c r="G388" s="32"/>
      <c r="H388" s="33"/>
      <c r="I388" s="16"/>
    </row>
    <row r="389" spans="1:9" s="17" customFormat="1" ht="15.75">
      <c r="A389" s="34"/>
      <c r="B389" s="32"/>
      <c r="C389" s="32"/>
      <c r="D389" s="32"/>
      <c r="E389" s="32"/>
      <c r="F389" s="32"/>
      <c r="G389" s="32"/>
      <c r="H389" s="33"/>
      <c r="I389" s="16"/>
    </row>
    <row r="390" spans="1:9" s="17" customFormat="1" ht="15.75">
      <c r="A390" s="34"/>
      <c r="B390" s="32"/>
      <c r="C390" s="32"/>
      <c r="D390" s="32"/>
      <c r="E390" s="32"/>
      <c r="F390" s="32"/>
      <c r="G390" s="32"/>
      <c r="H390" s="33"/>
      <c r="I390" s="16"/>
    </row>
    <row r="391" spans="1:9" s="17" customFormat="1" ht="15.75">
      <c r="A391" s="34"/>
      <c r="B391" s="32"/>
      <c r="C391" s="32"/>
      <c r="D391" s="32"/>
      <c r="E391" s="32"/>
      <c r="F391" s="32"/>
      <c r="G391" s="32"/>
      <c r="H391" s="33"/>
      <c r="I391" s="16"/>
    </row>
    <row r="392" spans="1:9" s="17" customFormat="1" ht="15.75">
      <c r="A392" s="34"/>
      <c r="B392" s="32"/>
      <c r="C392" s="32"/>
      <c r="D392" s="32"/>
      <c r="E392" s="32"/>
      <c r="F392" s="32"/>
      <c r="G392" s="32"/>
      <c r="H392" s="33"/>
      <c r="I392" s="16"/>
    </row>
    <row r="393" spans="1:9" s="17" customFormat="1" ht="15.75">
      <c r="A393" s="34"/>
      <c r="B393" s="32"/>
      <c r="C393" s="32"/>
      <c r="D393" s="32"/>
      <c r="E393" s="32"/>
      <c r="F393" s="32"/>
      <c r="G393" s="32"/>
      <c r="H393" s="33"/>
      <c r="I393" s="16"/>
    </row>
    <row r="394" spans="1:9" s="17" customFormat="1" ht="15.75">
      <c r="A394" s="34"/>
      <c r="B394" s="32"/>
      <c r="C394" s="32"/>
      <c r="D394" s="32"/>
      <c r="E394" s="32"/>
      <c r="F394" s="32"/>
      <c r="G394" s="32"/>
      <c r="H394" s="33"/>
      <c r="I394" s="16"/>
    </row>
    <row r="395" spans="1:9" s="17" customFormat="1" ht="15.75">
      <c r="A395" s="34"/>
      <c r="B395" s="32"/>
      <c r="C395" s="32"/>
      <c r="D395" s="32"/>
      <c r="E395" s="32"/>
      <c r="F395" s="32"/>
      <c r="G395" s="32"/>
      <c r="H395" s="33"/>
      <c r="I395" s="16"/>
    </row>
    <row r="396" spans="1:9" s="17" customFormat="1" ht="15.75">
      <c r="A396" s="34"/>
      <c r="B396" s="32"/>
      <c r="C396" s="32"/>
      <c r="D396" s="32"/>
      <c r="E396" s="32"/>
      <c r="F396" s="32"/>
      <c r="G396" s="32"/>
      <c r="H396" s="33"/>
      <c r="I396" s="16"/>
    </row>
    <row r="397" spans="1:9" s="17" customFormat="1" ht="15.75">
      <c r="A397" s="34"/>
      <c r="B397" s="32"/>
      <c r="C397" s="32"/>
      <c r="D397" s="32"/>
      <c r="E397" s="32"/>
      <c r="F397" s="32"/>
      <c r="G397" s="32"/>
      <c r="H397" s="33"/>
      <c r="I397" s="16"/>
    </row>
    <row r="398" spans="1:9" s="17" customFormat="1" ht="15.75">
      <c r="A398" s="34"/>
      <c r="B398" s="32"/>
      <c r="C398" s="32"/>
      <c r="D398" s="32"/>
      <c r="E398" s="32"/>
      <c r="F398" s="32"/>
      <c r="G398" s="32"/>
      <c r="H398" s="33"/>
      <c r="I398" s="16"/>
    </row>
    <row r="399" spans="1:9" s="17" customFormat="1" ht="15.75">
      <c r="A399" s="34"/>
      <c r="B399" s="32"/>
      <c r="C399" s="32"/>
      <c r="D399" s="32"/>
      <c r="E399" s="32"/>
      <c r="F399" s="32"/>
      <c r="G399" s="32"/>
      <c r="H399" s="33"/>
      <c r="I399" s="16"/>
    </row>
    <row r="400" spans="1:9" s="17" customFormat="1" ht="15.75">
      <c r="A400" s="34"/>
      <c r="B400" s="32"/>
      <c r="C400" s="32"/>
      <c r="D400" s="32"/>
      <c r="E400" s="32"/>
      <c r="F400" s="32"/>
      <c r="G400" s="32"/>
      <c r="H400" s="33"/>
      <c r="I400" s="16"/>
    </row>
    <row r="401" spans="1:9" s="17" customFormat="1" ht="15.75">
      <c r="A401" s="34"/>
      <c r="B401" s="32"/>
      <c r="C401" s="32"/>
      <c r="D401" s="32"/>
      <c r="E401" s="32"/>
      <c r="F401" s="32"/>
      <c r="G401" s="32"/>
      <c r="H401" s="33"/>
      <c r="I401" s="16"/>
    </row>
    <row r="402" spans="1:9" s="17" customFormat="1" ht="15.75">
      <c r="A402" s="34"/>
      <c r="B402" s="32"/>
      <c r="C402" s="32"/>
      <c r="D402" s="32"/>
      <c r="E402" s="32"/>
      <c r="F402" s="32"/>
      <c r="G402" s="32"/>
      <c r="H402" s="33"/>
      <c r="I402" s="16"/>
    </row>
    <row r="403" spans="1:9" s="17" customFormat="1" ht="15.75">
      <c r="A403" s="34"/>
      <c r="B403" s="32"/>
      <c r="C403" s="32"/>
      <c r="D403" s="32"/>
      <c r="E403" s="32"/>
      <c r="F403" s="32"/>
      <c r="G403" s="32"/>
      <c r="H403" s="33"/>
      <c r="I403" s="16"/>
    </row>
    <row r="404" spans="1:9" s="17" customFormat="1" ht="15.75">
      <c r="A404" s="34"/>
      <c r="B404" s="32"/>
      <c r="C404" s="32"/>
      <c r="D404" s="32"/>
      <c r="E404" s="32"/>
      <c r="F404" s="32"/>
      <c r="G404" s="32"/>
      <c r="H404" s="33"/>
      <c r="I404" s="16"/>
    </row>
    <row r="405" spans="1:9" s="17" customFormat="1" ht="15.75">
      <c r="A405" s="34"/>
      <c r="B405" s="32"/>
      <c r="C405" s="32"/>
      <c r="D405" s="32"/>
      <c r="E405" s="32"/>
      <c r="F405" s="32"/>
      <c r="G405" s="32"/>
      <c r="H405" s="33"/>
      <c r="I405" s="16"/>
    </row>
    <row r="406" spans="1:9" s="17" customFormat="1" ht="15.75">
      <c r="A406" s="1"/>
      <c r="B406" s="1"/>
      <c r="C406" s="1"/>
      <c r="D406" s="1"/>
      <c r="E406" s="1"/>
      <c r="F406" s="1"/>
      <c r="G406" s="1"/>
      <c r="H406" s="2"/>
      <c r="I406" s="16"/>
    </row>
    <row r="407" spans="1:9" s="17" customFormat="1" ht="15.75">
      <c r="A407" s="1"/>
      <c r="B407" s="1"/>
      <c r="C407" s="1"/>
      <c r="D407" s="1"/>
      <c r="E407" s="1"/>
      <c r="F407" s="1"/>
      <c r="G407" s="1"/>
      <c r="H407" s="2"/>
      <c r="I407" s="16"/>
    </row>
    <row r="408" spans="1:9" s="17" customFormat="1" ht="15.75">
      <c r="A408" s="1"/>
      <c r="B408" s="1"/>
      <c r="C408" s="1"/>
      <c r="D408" s="1"/>
      <c r="E408" s="1"/>
      <c r="F408" s="1"/>
      <c r="G408" s="1"/>
      <c r="H408" s="2"/>
      <c r="I408" s="16"/>
    </row>
    <row r="409" spans="1:9" s="17" customFormat="1" ht="15.75">
      <c r="A409" s="1"/>
      <c r="B409" s="1"/>
      <c r="C409" s="1"/>
      <c r="D409" s="1"/>
      <c r="E409" s="1"/>
      <c r="F409" s="1"/>
      <c r="G409" s="1"/>
      <c r="H409" s="2"/>
      <c r="I409" s="16"/>
    </row>
    <row r="410" spans="1:9" s="17" customFormat="1" ht="15.75">
      <c r="A410" s="1"/>
      <c r="B410" s="1"/>
      <c r="C410" s="1"/>
      <c r="D410" s="1"/>
      <c r="E410" s="1"/>
      <c r="F410" s="1"/>
      <c r="G410" s="1"/>
      <c r="H410" s="2"/>
      <c r="I410" s="16"/>
    </row>
  </sheetData>
  <sheetProtection/>
  <mergeCells count="10">
    <mergeCell ref="B1:H3"/>
    <mergeCell ref="A4:H4"/>
    <mergeCell ref="A6:A7"/>
    <mergeCell ref="B6:B7"/>
    <mergeCell ref="C6:C7"/>
    <mergeCell ref="D6:D7"/>
    <mergeCell ref="E6:E7"/>
    <mergeCell ref="H6:H7"/>
    <mergeCell ref="F6:F7"/>
    <mergeCell ref="G6:G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2016-04-12T03:14:17Z</cp:lastPrinted>
  <dcterms:created xsi:type="dcterms:W3CDTF">2009-12-05T16:40:42Z</dcterms:created>
  <dcterms:modified xsi:type="dcterms:W3CDTF">2016-04-29T06:13:49Z</dcterms:modified>
  <cp:category/>
  <cp:version/>
  <cp:contentType/>
  <cp:contentStatus/>
</cp:coreProperties>
</file>